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narismendy_ani_gov_co/Documents/N.X.A.O/PUBLICACION ESTADOS FINANCIEROS/PÁGINA WEB/2026/06. Junio/EE.FF 2° Trimestre/"/>
    </mc:Choice>
  </mc:AlternateContent>
  <xr:revisionPtr revIDLastSave="0" documentId="8_{5F6C4E8C-DB0B-47D5-9CA7-12323DE033A3}" xr6:coauthVersionLast="47" xr6:coauthVersionMax="47" xr10:uidLastSave="{00000000-0000-0000-0000-000000000000}"/>
  <bookViews>
    <workbookView xWindow="-110" yWindow="-110" windowWidth="19420" windowHeight="11500" xr2:uid="{239032BE-2858-407F-8C91-3CA808D0441E}"/>
  </bookViews>
  <sheets>
    <sheet name="1" sheetId="1" r:id="rId1"/>
  </sheets>
  <externalReferences>
    <externalReference r:id="rId2"/>
  </externalReferences>
  <definedNames>
    <definedName name="_xlnm.Print_Area" localSheetId="0">'1'!$A$1:$I$182</definedName>
    <definedName name="_xlnm.Print_Titles" localSheetId="0">'1'!$1:$6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72" i="1" l="1"/>
  <c r="D172" i="1"/>
  <c r="F171" i="1"/>
  <c r="F170" i="1" s="1"/>
  <c r="D171" i="1"/>
  <c r="D170" i="1" s="1"/>
  <c r="F167" i="1"/>
  <c r="F166" i="1" s="1"/>
  <c r="D167" i="1"/>
  <c r="D166" i="1"/>
  <c r="F163" i="1"/>
  <c r="D163" i="1"/>
  <c r="F162" i="1"/>
  <c r="D162" i="1"/>
  <c r="F161" i="1"/>
  <c r="F160" i="1" s="1"/>
  <c r="D161" i="1"/>
  <c r="D160" i="1" s="1"/>
  <c r="F155" i="1"/>
  <c r="D155" i="1"/>
  <c r="F152" i="1"/>
  <c r="D152" i="1"/>
  <c r="F151" i="1"/>
  <c r="F150" i="1" s="1"/>
  <c r="D151" i="1"/>
  <c r="D150" i="1"/>
  <c r="F148" i="1"/>
  <c r="D148" i="1"/>
  <c r="D146" i="1" s="1"/>
  <c r="F147" i="1"/>
  <c r="F146" i="1" s="1"/>
  <c r="D147" i="1"/>
  <c r="F144" i="1"/>
  <c r="D144" i="1"/>
  <c r="F143" i="1"/>
  <c r="F141" i="1" s="1"/>
  <c r="D143" i="1"/>
  <c r="F142" i="1"/>
  <c r="D142" i="1"/>
  <c r="D141" i="1"/>
  <c r="F129" i="1"/>
  <c r="D129" i="1"/>
  <c r="F128" i="1"/>
  <c r="D128" i="1"/>
  <c r="F127" i="1"/>
  <c r="D127" i="1"/>
  <c r="D126" i="1" s="1"/>
  <c r="D132" i="1" s="1"/>
  <c r="F126" i="1"/>
  <c r="F132" i="1" s="1"/>
  <c r="F120" i="1"/>
  <c r="D120" i="1"/>
  <c r="D119" i="1" s="1"/>
  <c r="F119" i="1"/>
  <c r="F117" i="1"/>
  <c r="D117" i="1"/>
  <c r="F116" i="1"/>
  <c r="D116" i="1"/>
  <c r="D115" i="1" s="1"/>
  <c r="F115" i="1"/>
  <c r="F113" i="1"/>
  <c r="D113" i="1"/>
  <c r="D111" i="1" s="1"/>
  <c r="D112" i="1"/>
  <c r="F111" i="1"/>
  <c r="F109" i="1"/>
  <c r="D109" i="1"/>
  <c r="F108" i="1"/>
  <c r="D108" i="1"/>
  <c r="F106" i="1"/>
  <c r="F104" i="1"/>
  <c r="D104" i="1"/>
  <c r="F103" i="1"/>
  <c r="D103" i="1"/>
  <c r="D102" i="1" s="1"/>
  <c r="F102" i="1"/>
  <c r="F100" i="1"/>
  <c r="D100" i="1"/>
  <c r="F99" i="1"/>
  <c r="D99" i="1"/>
  <c r="D98" i="1" s="1"/>
  <c r="F98" i="1"/>
  <c r="F96" i="1"/>
  <c r="D96" i="1"/>
  <c r="F95" i="1"/>
  <c r="D95" i="1"/>
  <c r="F93" i="1"/>
  <c r="D93" i="1"/>
  <c r="F92" i="1"/>
  <c r="D92" i="1"/>
  <c r="F91" i="1"/>
  <c r="D91" i="1"/>
  <c r="F90" i="1"/>
  <c r="D90" i="1"/>
  <c r="F89" i="1"/>
  <c r="D89" i="1"/>
  <c r="F88" i="1"/>
  <c r="D88" i="1"/>
  <c r="F87" i="1"/>
  <c r="F86" i="1" s="1"/>
  <c r="D87" i="1"/>
  <c r="D86" i="1" s="1"/>
  <c r="F84" i="1"/>
  <c r="D84" i="1"/>
  <c r="D83" i="1" s="1"/>
  <c r="F83" i="1"/>
  <c r="F77" i="1"/>
  <c r="D77" i="1"/>
  <c r="F74" i="1"/>
  <c r="D74" i="1"/>
  <c r="F73" i="1"/>
  <c r="D73" i="1"/>
  <c r="D69" i="1" s="1"/>
  <c r="F72" i="1"/>
  <c r="D72" i="1"/>
  <c r="F71" i="1"/>
  <c r="D71" i="1"/>
  <c r="F70" i="1"/>
  <c r="D70" i="1"/>
  <c r="F69" i="1"/>
  <c r="F67" i="1"/>
  <c r="D67" i="1"/>
  <c r="F66" i="1"/>
  <c r="D66" i="1"/>
  <c r="F65" i="1"/>
  <c r="F61" i="1" s="1"/>
  <c r="D65" i="1"/>
  <c r="D61" i="1" s="1"/>
  <c r="F64" i="1"/>
  <c r="D64" i="1"/>
  <c r="F63" i="1"/>
  <c r="D63" i="1"/>
  <c r="F62" i="1"/>
  <c r="D62" i="1"/>
  <c r="F59" i="1"/>
  <c r="D59" i="1"/>
  <c r="D49" i="1" s="1"/>
  <c r="F58" i="1"/>
  <c r="D58" i="1"/>
  <c r="F57" i="1"/>
  <c r="D57" i="1"/>
  <c r="F56" i="1"/>
  <c r="D56" i="1"/>
  <c r="F55" i="1"/>
  <c r="D55" i="1"/>
  <c r="F54" i="1"/>
  <c r="D54" i="1"/>
  <c r="F53" i="1"/>
  <c r="D53" i="1"/>
  <c r="F52" i="1"/>
  <c r="D52" i="1"/>
  <c r="F51" i="1"/>
  <c r="D51" i="1"/>
  <c r="F50" i="1"/>
  <c r="F49" i="1" s="1"/>
  <c r="D50" i="1"/>
  <c r="F46" i="1"/>
  <c r="D46" i="1"/>
  <c r="F45" i="1"/>
  <c r="D45" i="1"/>
  <c r="F42" i="1"/>
  <c r="F47" i="1" s="1"/>
  <c r="D42" i="1"/>
  <c r="D47" i="1" s="1"/>
  <c r="F41" i="1"/>
  <c r="F40" i="1" s="1"/>
  <c r="D41" i="1"/>
  <c r="D40" i="1" s="1"/>
  <c r="F33" i="1"/>
  <c r="D33" i="1"/>
  <c r="F32" i="1"/>
  <c r="D32" i="1"/>
  <c r="F31" i="1"/>
  <c r="D31" i="1"/>
  <c r="F30" i="1"/>
  <c r="D30" i="1"/>
  <c r="F29" i="1"/>
  <c r="F28" i="1" s="1"/>
  <c r="D29" i="1"/>
  <c r="D28" i="1" s="1"/>
  <c r="F26" i="1"/>
  <c r="D26" i="1"/>
  <c r="F25" i="1"/>
  <c r="D25" i="1"/>
  <c r="F24" i="1"/>
  <c r="F23" i="1" s="1"/>
  <c r="D24" i="1"/>
  <c r="D23" i="1" s="1"/>
  <c r="F21" i="1"/>
  <c r="F20" i="1" s="1"/>
  <c r="D21" i="1"/>
  <c r="D20" i="1" s="1"/>
  <c r="F16" i="1"/>
  <c r="D16" i="1"/>
  <c r="F15" i="1"/>
  <c r="D15" i="1"/>
  <c r="F14" i="1"/>
  <c r="D14" i="1"/>
  <c r="F13" i="1"/>
  <c r="D13" i="1"/>
  <c r="F18" i="1" l="1"/>
  <c r="F158" i="1"/>
  <c r="D44" i="1"/>
  <c r="D38" i="1" s="1"/>
  <c r="D35" i="1" s="1"/>
  <c r="D106" i="1"/>
  <c r="F139" i="1"/>
  <c r="F11" i="1"/>
  <c r="F44" i="1"/>
  <c r="F38" i="1" s="1"/>
  <c r="F35" i="1" s="1"/>
  <c r="F81" i="1"/>
  <c r="F122" i="1" s="1"/>
  <c r="F134" i="1" s="1"/>
  <c r="D18" i="1"/>
  <c r="D11" i="1" s="1"/>
  <c r="D75" i="1" s="1"/>
  <c r="D81" i="1"/>
  <c r="D139" i="1"/>
  <c r="D158" i="1"/>
  <c r="F75" i="1" l="1"/>
  <c r="D122" i="1"/>
  <c r="D134" i="1" s="1"/>
</calcChain>
</file>

<file path=xl/sharedStrings.xml><?xml version="1.0" encoding="utf-8"?>
<sst xmlns="http://schemas.openxmlformats.org/spreadsheetml/2006/main" count="231" uniqueCount="187">
  <si>
    <t>ANEXO No. 1</t>
  </si>
  <si>
    <t>AGENCIA NACIONAL DE INFRAESTRUCTURA</t>
  </si>
  <si>
    <t>ESTADO DE SITUACIÓN FINANCIERA</t>
  </si>
  <si>
    <t>AL 30 DE JUNIO DE 2026</t>
  </si>
  <si>
    <t>(Expresados en pesos colombianos)</t>
  </si>
  <si>
    <t>CÓDIGO</t>
  </si>
  <si>
    <t>DESCRIPCIÓN</t>
  </si>
  <si>
    <t>JUNIO DE 2026</t>
  </si>
  <si>
    <t>MARZO DE 2026</t>
  </si>
  <si>
    <t>NOTA</t>
  </si>
  <si>
    <t>ACTIVOS</t>
  </si>
  <si>
    <t>CORRIENTE (1)</t>
  </si>
  <si>
    <t>1.1</t>
  </si>
  <si>
    <t>Efectivo y equivalentes al efectivo</t>
  </si>
  <si>
    <t>1.1.05</t>
  </si>
  <si>
    <t>Caja</t>
  </si>
  <si>
    <t>1.1.10</t>
  </si>
  <si>
    <t>Depósitos en instituciones financieras</t>
  </si>
  <si>
    <t>1.1.32</t>
  </si>
  <si>
    <t>Efectivo de uso restringido</t>
  </si>
  <si>
    <t>1.3</t>
  </si>
  <si>
    <t>Cuentas por cobrar</t>
  </si>
  <si>
    <t>Cuentas por cobrar por transacciones sin contraprestación</t>
  </si>
  <si>
    <t>1.3.11</t>
  </si>
  <si>
    <t>Contribuciones, tasas e ingresos no tributarios</t>
  </si>
  <si>
    <t>Cuentas por cobrar por transacciones con contraprestación</t>
  </si>
  <si>
    <t>1.3.38</t>
  </si>
  <si>
    <t>Sentencias, laudos arbitrales y conciliaciones extrajudiciales a favor de la entidad</t>
  </si>
  <si>
    <t>1.3.84</t>
  </si>
  <si>
    <t>Otras cuentas por cobrar</t>
  </si>
  <si>
    <t>1.3.86</t>
  </si>
  <si>
    <t>Deterioro acumulado de cuentas por cobrar (Cr)</t>
  </si>
  <si>
    <t>1.9</t>
  </si>
  <si>
    <t>Otros activos</t>
  </si>
  <si>
    <t>1.9.05</t>
  </si>
  <si>
    <t>Bienes y servicios pagados por anticipado</t>
  </si>
  <si>
    <t>1.9.08</t>
  </si>
  <si>
    <t>Recursos entregados en administración</t>
  </si>
  <si>
    <t>1.9.09</t>
  </si>
  <si>
    <t>Depósitos entregados en garantía</t>
  </si>
  <si>
    <t>1.9.86</t>
  </si>
  <si>
    <t>Activos diferidos</t>
  </si>
  <si>
    <t>1.9.89</t>
  </si>
  <si>
    <t>Recursos de la entidad concedente en patrimonios autónomos constituidos por concesionarios privados</t>
  </si>
  <si>
    <t>NO CORRIENTE (2)</t>
  </si>
  <si>
    <r>
      <t>1.3.86</t>
    </r>
    <r>
      <rPr>
        <sz val="10"/>
        <color theme="0"/>
        <rFont val="Arial"/>
        <family val="2"/>
      </rPr>
      <t>.14</t>
    </r>
  </si>
  <si>
    <t>Cuentas por cobrar  por transacciones con contraprestación</t>
  </si>
  <si>
    <t>1.3.85</t>
  </si>
  <si>
    <t>Cuentas por cobrar de difícil recaudo</t>
  </si>
  <si>
    <t>1.6</t>
  </si>
  <si>
    <t>Propiedades, planta y equipo</t>
  </si>
  <si>
    <t>1.6.35</t>
  </si>
  <si>
    <t>Bienes muebles en bodega</t>
  </si>
  <si>
    <t>1.6.37</t>
  </si>
  <si>
    <t>Propiedades, planta y equipo no explotados</t>
  </si>
  <si>
    <t>1.6.55</t>
  </si>
  <si>
    <t>Maquinaria y equipo</t>
  </si>
  <si>
    <t>1.6.60</t>
  </si>
  <si>
    <t>Equipo médico y científico</t>
  </si>
  <si>
    <t>1.6.65</t>
  </si>
  <si>
    <t>Muebles, enseres y equipo de oficina</t>
  </si>
  <si>
    <t>1.6.70</t>
  </si>
  <si>
    <t>Equipos de comunicación y computación</t>
  </si>
  <si>
    <t>1.6.75</t>
  </si>
  <si>
    <t>Equipos de transporte, tracción y elevación</t>
  </si>
  <si>
    <t>1.6.80</t>
  </si>
  <si>
    <t>Equipos de comedor, cocina, despensa y hotelería</t>
  </si>
  <si>
    <t>1.6.83</t>
  </si>
  <si>
    <t>Propiedades, planta y equipo en concesión</t>
  </si>
  <si>
    <t>1.6.85</t>
  </si>
  <si>
    <t>Depreciación acumulada de propiedades, planta y equipo (Cr)</t>
  </si>
  <si>
    <t>1.7</t>
  </si>
  <si>
    <t>Bienes de uso público e históricos y culturales</t>
  </si>
  <si>
    <t>1.7.06</t>
  </si>
  <si>
    <t>Bienes de uso público en construcción - concesiones</t>
  </si>
  <si>
    <t>1.7.10</t>
  </si>
  <si>
    <t>Bienes de uso público en servicio</t>
  </si>
  <si>
    <t>1.7.11</t>
  </si>
  <si>
    <t>Bienes de uso público en servicio - concesiones</t>
  </si>
  <si>
    <t>1.7.85</t>
  </si>
  <si>
    <t>Depreciación acumulada de bienes de uso público en servicio (Cr)</t>
  </si>
  <si>
    <t>1.7.87</t>
  </si>
  <si>
    <t>Depreciación acumulada de bienes de uso público en servicio - concesiones (Cr)</t>
  </si>
  <si>
    <t>1.7.91</t>
  </si>
  <si>
    <t>Deterioro acumulado de bienes de uso público - concesiones (Cr)</t>
  </si>
  <si>
    <t>1.9.70</t>
  </si>
  <si>
    <t>Activos intangibles</t>
  </si>
  <si>
    <t>1.9.75</t>
  </si>
  <si>
    <t>Amortización acumulada de activos intangibles (Cr)</t>
  </si>
  <si>
    <t>TOTAL  ACTIVOS (3)</t>
  </si>
  <si>
    <t>PASIVOS</t>
  </si>
  <si>
    <t>CORRIENTE (4)</t>
  </si>
  <si>
    <t>2.3</t>
  </si>
  <si>
    <t>Préstamos por pagar</t>
  </si>
  <si>
    <t>2.3.14</t>
  </si>
  <si>
    <t>Financiamiento interno de largo plazo</t>
  </si>
  <si>
    <t>2.4</t>
  </si>
  <si>
    <t>Cuentas por pagar</t>
  </si>
  <si>
    <t>2.4.01</t>
  </si>
  <si>
    <t>Adquisición de bienes y servicios nacionales</t>
  </si>
  <si>
    <t>2.4.07</t>
  </si>
  <si>
    <t>Recursos a favor de terceros</t>
  </si>
  <si>
    <t>2.4.24</t>
  </si>
  <si>
    <t>Descuentos de nómina</t>
  </si>
  <si>
    <t>2.4.36</t>
  </si>
  <si>
    <t>Retención en la fuente e impuesto de timbre</t>
  </si>
  <si>
    <t>2.4.40</t>
  </si>
  <si>
    <t>Impuestos, contribuciones y tasas</t>
  </si>
  <si>
    <t>2.4.60</t>
  </si>
  <si>
    <t>Créditos judiciales</t>
  </si>
  <si>
    <t>2.4.90</t>
  </si>
  <si>
    <t>Otras cuentas por pagar</t>
  </si>
  <si>
    <t>2.5</t>
  </si>
  <si>
    <t>Beneficios a los empleados</t>
  </si>
  <si>
    <t>2.5.11</t>
  </si>
  <si>
    <t>Beneficios a los empleados a corto plazo</t>
  </si>
  <si>
    <t>2.7</t>
  </si>
  <si>
    <t>Provisiones</t>
  </si>
  <si>
    <t>2.7.01</t>
  </si>
  <si>
    <t>Litigios y demandas</t>
  </si>
  <si>
    <t>2.7.90</t>
  </si>
  <si>
    <t>Provisiones diversas</t>
  </si>
  <si>
    <t>2.9</t>
  </si>
  <si>
    <t>Otros pasivos</t>
  </si>
  <si>
    <t>2.9.02</t>
  </si>
  <si>
    <t>Recursos recibidos en administración</t>
  </si>
  <si>
    <t>2.9.90</t>
  </si>
  <si>
    <t>Otros pasivos diferidos</t>
  </si>
  <si>
    <t>NO CORRIENTE (5)</t>
  </si>
  <si>
    <t>TOTAL PASIVOS (6)</t>
  </si>
  <si>
    <t>PATRIMONIO</t>
  </si>
  <si>
    <t>3.1</t>
  </si>
  <si>
    <t>Patrimonio de las entidades de gobierno</t>
  </si>
  <si>
    <t>3.1.05</t>
  </si>
  <si>
    <t>Capital fiscal</t>
  </si>
  <si>
    <t>3.1.09</t>
  </si>
  <si>
    <t>Resultados de ejercicios anteriores</t>
  </si>
  <si>
    <t>3.1.10</t>
  </si>
  <si>
    <t>Resultado del ejercicio</t>
  </si>
  <si>
    <t>TOTAL PATRIMONIO (7)</t>
  </si>
  <si>
    <t>TOTAL PASIVOS Y PATRIMONIO (8)</t>
  </si>
  <si>
    <t>CUENTAS DE ORDEN</t>
  </si>
  <si>
    <t>CUENTAS DE ORDEN DEUDORAS  (9)</t>
  </si>
  <si>
    <t>8.1</t>
  </si>
  <si>
    <t>Activos contingentes</t>
  </si>
  <si>
    <t>8.1.20</t>
  </si>
  <si>
    <t>Litigios y mecanismos alternativos de solución de conflictos</t>
  </si>
  <si>
    <t>8.1.28</t>
  </si>
  <si>
    <t>Garantías contractuales</t>
  </si>
  <si>
    <t>8.1.90</t>
  </si>
  <si>
    <t>Otros activos contingentes</t>
  </si>
  <si>
    <t>8.3</t>
  </si>
  <si>
    <t>Deudoras de control</t>
  </si>
  <si>
    <t>8.3.47</t>
  </si>
  <si>
    <t>Bienes entregados a terceros</t>
  </si>
  <si>
    <t>8.3.90</t>
  </si>
  <si>
    <t>Otras cuentas deudoras de control</t>
  </si>
  <si>
    <t>8.9</t>
  </si>
  <si>
    <t>Deudoras por contra (Cr)</t>
  </si>
  <si>
    <t>8.9.05</t>
  </si>
  <si>
    <t>Activos contingentes por contra (Cr)</t>
  </si>
  <si>
    <t>8.9.15</t>
  </si>
  <si>
    <t>Deudoras de control por contra (Cr)</t>
  </si>
  <si>
    <t>CUENTAS DE ORDEN ACREEDORAS (10)</t>
  </si>
  <si>
    <t>9.1</t>
  </si>
  <si>
    <t>Pasivos contingentes</t>
  </si>
  <si>
    <t>9.1.20</t>
  </si>
  <si>
    <t>9.1.28</t>
  </si>
  <si>
    <t>9.1.90</t>
  </si>
  <si>
    <t>Otros pasivos contingentes</t>
  </si>
  <si>
    <t>9.3</t>
  </si>
  <si>
    <t>Acreedoras de control</t>
  </si>
  <si>
    <t>9.3.90</t>
  </si>
  <si>
    <t>Otras cuentas acreedoras de control</t>
  </si>
  <si>
    <t>9.9</t>
  </si>
  <si>
    <t>Acreedoras por contra (Db)</t>
  </si>
  <si>
    <t>9.9.05</t>
  </si>
  <si>
    <t>Pasivos contingentes por contra (Db)</t>
  </si>
  <si>
    <t>9.9.15</t>
  </si>
  <si>
    <t>Acreedoras de control por contra (Db)</t>
  </si>
  <si>
    <t>RICARDO AYERBE PINO</t>
  </si>
  <si>
    <t>CARMEN ESTELA HERRERA GUERRA</t>
  </si>
  <si>
    <t>Representante Legal</t>
  </si>
  <si>
    <t>Experto G3 06 con funciones de Contadora</t>
  </si>
  <si>
    <t>C.C. No. 79.341.582</t>
  </si>
  <si>
    <t>C.C. No. 64.696.912</t>
  </si>
  <si>
    <t>T.P. No.  104408 -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</si>
</sst>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#,##0.0"/>
    <numFmt numFmtId="165" formatCode="_-* #,##0.00\ _€_-;\-* #,##0.00\ _€_-;_-* &quot;-&quot;??\ _€_-;_-@_-"/>
    <numFmt numFmtId="166" formatCode="_-* #,##0_-;\-* #,##0_-;_-* &quot;-&quot;??_-;_-@_-"/>
    <numFmt numFmtId="167" formatCode="_-* #,##0\ _€_-;\-* #,##0\ _€_-;_-* &quot;-&quot;??\ _€_-;_-@_-"/>
    <numFmt numFmtId="168" formatCode="#,##0.00_ ;\-#,##0.00\ "/>
    <numFmt numFmtId="169" formatCode="#,##0.0000_ ;\-#,##0.00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8" fillId="0" borderId="0"/>
    <xf numFmtId="0" fontId="1" fillId="0" borderId="0"/>
    <xf numFmtId="0" fontId="2" fillId="0" borderId="0"/>
  </cellStyleXfs>
  <cellXfs count="55">
    <xf numFmtId="0" fontId="0" fillId="0" borderId="0" xfId="0"/>
    <xf numFmtId="0" fontId="3" fillId="0" borderId="0" xfId="2" applyFont="1" applyAlignment="1">
      <alignment horizontal="center" vertical="center" wrapText="1"/>
    </xf>
    <xf numFmtId="0" fontId="2" fillId="0" borderId="0" xfId="2"/>
    <xf numFmtId="49" fontId="3" fillId="0" borderId="1" xfId="2" applyNumberFormat="1" applyFont="1" applyBorder="1" applyAlignment="1">
      <alignment horizontal="center"/>
    </xf>
    <xf numFmtId="3" fontId="3" fillId="0" borderId="1" xfId="2" applyNumberFormat="1" applyFont="1" applyBorder="1" applyAlignment="1">
      <alignment horizontal="center" vertical="center"/>
    </xf>
    <xf numFmtId="164" fontId="3" fillId="0" borderId="1" xfId="2" applyNumberFormat="1" applyFont="1" applyBorder="1" applyAlignment="1">
      <alignment horizontal="center" vertical="center"/>
    </xf>
    <xf numFmtId="3" fontId="3" fillId="0" borderId="0" xfId="2" applyNumberFormat="1" applyFont="1" applyAlignment="1">
      <alignment horizontal="center" vertical="center"/>
    </xf>
    <xf numFmtId="164" fontId="3" fillId="0" borderId="0" xfId="2" applyNumberFormat="1" applyFont="1" applyAlignment="1">
      <alignment horizontal="center" vertical="center"/>
    </xf>
    <xf numFmtId="49" fontId="3" fillId="0" borderId="0" xfId="2" applyNumberFormat="1" applyFont="1" applyAlignment="1">
      <alignment horizontal="center"/>
    </xf>
    <xf numFmtId="0" fontId="4" fillId="2" borderId="0" xfId="3" applyNumberFormat="1" applyFont="1" applyFill="1" applyBorder="1" applyAlignment="1">
      <alignment horizontal="center"/>
    </xf>
    <xf numFmtId="49" fontId="2" fillId="0" borderId="0" xfId="2" applyNumberFormat="1" applyAlignment="1">
      <alignment horizontal="center"/>
    </xf>
    <xf numFmtId="0" fontId="2" fillId="0" borderId="0" xfId="2" applyAlignment="1">
      <alignment horizontal="center"/>
    </xf>
    <xf numFmtId="164" fontId="3" fillId="0" borderId="0" xfId="2" applyNumberFormat="1" applyFont="1" applyAlignment="1">
      <alignment horizontal="center"/>
    </xf>
    <xf numFmtId="1" fontId="3" fillId="0" borderId="0" xfId="2" applyNumberFormat="1" applyFont="1" applyAlignment="1">
      <alignment horizontal="center"/>
    </xf>
    <xf numFmtId="49" fontId="2" fillId="0" borderId="0" xfId="2" applyNumberFormat="1"/>
    <xf numFmtId="0" fontId="3" fillId="0" borderId="0" xfId="2" applyFont="1"/>
    <xf numFmtId="3" fontId="3" fillId="0" borderId="1" xfId="2" applyNumberFormat="1" applyFont="1" applyBorder="1"/>
    <xf numFmtId="3" fontId="3" fillId="0" borderId="0" xfId="2" applyNumberFormat="1" applyFont="1"/>
    <xf numFmtId="3" fontId="2" fillId="0" borderId="0" xfId="2" applyNumberFormat="1"/>
    <xf numFmtId="49" fontId="3" fillId="0" borderId="0" xfId="2" applyNumberFormat="1" applyFont="1" applyAlignment="1">
      <alignment horizontal="left"/>
    </xf>
    <xf numFmtId="3" fontId="3" fillId="2" borderId="1" xfId="2" applyNumberFormat="1" applyFont="1" applyFill="1" applyBorder="1"/>
    <xf numFmtId="49" fontId="2" fillId="0" borderId="0" xfId="2" applyNumberFormat="1" applyAlignment="1">
      <alignment horizontal="left"/>
    </xf>
    <xf numFmtId="0" fontId="2" fillId="0" borderId="0" xfId="2" applyAlignment="1">
      <alignment horizontal="justify" vertical="center" wrapText="1"/>
    </xf>
    <xf numFmtId="3" fontId="2" fillId="2" borderId="0" xfId="2" applyNumberFormat="1" applyFill="1"/>
    <xf numFmtId="49" fontId="2" fillId="0" borderId="0" xfId="2" applyNumberFormat="1" applyAlignment="1">
      <alignment horizontal="left" vertical="center"/>
    </xf>
    <xf numFmtId="0" fontId="2" fillId="0" borderId="0" xfId="2" applyAlignment="1">
      <alignment wrapText="1"/>
    </xf>
    <xf numFmtId="1" fontId="2" fillId="0" borderId="0" xfId="2" applyNumberFormat="1" applyAlignment="1">
      <alignment horizontal="left"/>
    </xf>
    <xf numFmtId="49" fontId="2" fillId="0" borderId="0" xfId="2" applyNumberFormat="1" applyAlignment="1">
      <alignment horizontal="right"/>
    </xf>
    <xf numFmtId="3" fontId="2" fillId="0" borderId="0" xfId="2" applyNumberFormat="1" applyAlignment="1">
      <alignment vertical="center"/>
    </xf>
    <xf numFmtId="0" fontId="3" fillId="0" borderId="0" xfId="2" applyFont="1" applyAlignment="1">
      <alignment horizontal="center"/>
    </xf>
    <xf numFmtId="3" fontId="3" fillId="0" borderId="2" xfId="2" applyNumberFormat="1" applyFont="1" applyBorder="1" applyAlignment="1">
      <alignment horizontal="center" vertical="center"/>
    </xf>
    <xf numFmtId="0" fontId="3" fillId="0" borderId="0" xfId="2" applyFont="1" applyAlignment="1">
      <alignment wrapText="1"/>
    </xf>
    <xf numFmtId="4" fontId="2" fillId="0" borderId="0" xfId="2" applyNumberFormat="1"/>
    <xf numFmtId="43" fontId="2" fillId="0" borderId="0" xfId="2" applyNumberFormat="1"/>
    <xf numFmtId="166" fontId="3" fillId="0" borderId="1" xfId="1" applyNumberFormat="1" applyFont="1" applyBorder="1"/>
    <xf numFmtId="3" fontId="6" fillId="0" borderId="0" xfId="2" applyNumberFormat="1" applyFont="1"/>
    <xf numFmtId="3" fontId="7" fillId="0" borderId="0" xfId="2" applyNumberFormat="1" applyFont="1"/>
    <xf numFmtId="0" fontId="3" fillId="0" borderId="0" xfId="2" applyFont="1" applyAlignment="1">
      <alignment horizontal="left"/>
    </xf>
    <xf numFmtId="3" fontId="3" fillId="2" borderId="0" xfId="2" applyNumberFormat="1" applyFont="1" applyFill="1"/>
    <xf numFmtId="0" fontId="2" fillId="0" borderId="0" xfId="2" applyAlignment="1">
      <alignment horizontal="left"/>
    </xf>
    <xf numFmtId="164" fontId="3" fillId="0" borderId="2" xfId="2" applyNumberFormat="1" applyFont="1" applyBorder="1" applyAlignment="1">
      <alignment horizontal="center" vertical="center"/>
    </xf>
    <xf numFmtId="0" fontId="9" fillId="0" borderId="3" xfId="4" applyFont="1" applyBorder="1" applyAlignment="1">
      <alignment vertical="top" wrapText="1" readingOrder="1"/>
    </xf>
    <xf numFmtId="49" fontId="3" fillId="0" borderId="0" xfId="5" applyNumberFormat="1" applyFont="1"/>
    <xf numFmtId="0" fontId="6" fillId="0" borderId="0" xfId="2" applyFont="1"/>
    <xf numFmtId="164" fontId="3" fillId="0" borderId="0" xfId="6" applyNumberFormat="1" applyFont="1"/>
    <xf numFmtId="164" fontId="3" fillId="0" borderId="0" xfId="6" applyNumberFormat="1" applyFont="1" applyAlignment="1">
      <alignment horizontal="left"/>
    </xf>
    <xf numFmtId="49" fontId="2" fillId="0" borderId="0" xfId="5" applyNumberFormat="1" applyFont="1"/>
    <xf numFmtId="167" fontId="2" fillId="0" borderId="0" xfId="3" applyNumberFormat="1" applyFont="1" applyFill="1" applyBorder="1"/>
    <xf numFmtId="168" fontId="2" fillId="0" borderId="0" xfId="2" applyNumberFormat="1"/>
    <xf numFmtId="169" fontId="2" fillId="0" borderId="0" xfId="2" applyNumberFormat="1"/>
    <xf numFmtId="43" fontId="2" fillId="0" borderId="0" xfId="1" applyFont="1" applyFill="1" applyBorder="1"/>
    <xf numFmtId="0" fontId="9" fillId="0" borderId="0" xfId="0" applyFont="1" applyAlignment="1">
      <alignment vertical="top" wrapText="1" readingOrder="1"/>
    </xf>
    <xf numFmtId="4" fontId="4" fillId="0" borderId="0" xfId="2" applyNumberFormat="1" applyFont="1"/>
    <xf numFmtId="0" fontId="3" fillId="0" borderId="0" xfId="2" applyFont="1" applyAlignment="1">
      <alignment horizontal="center" vertical="center" wrapText="1"/>
    </xf>
    <xf numFmtId="0" fontId="2" fillId="0" borderId="0" xfId="2" applyAlignment="1">
      <alignment horizontal="center" vertical="center" wrapText="1"/>
    </xf>
  </cellXfs>
  <cellStyles count="7">
    <cellStyle name="Millares" xfId="1" builtinId="3"/>
    <cellStyle name="Millares 3" xfId="3" xr:uid="{C2CC8D69-4088-44F6-A49A-C1F3024B6341}"/>
    <cellStyle name="Normal" xfId="0" builtinId="0"/>
    <cellStyle name="Normal 2" xfId="4" xr:uid="{C9E55400-2DC3-4CF4-91F9-74D11C28AB5F}"/>
    <cellStyle name="Normal 2 2" xfId="2" xr:uid="{56FFCEF6-75F9-4B72-B67F-DB9B7F269223}"/>
    <cellStyle name="Normal 2 3" xfId="6" xr:uid="{14365BD0-FFB5-4E6B-BC84-2745C540F6CD}"/>
    <cellStyle name="Normal 9" xfId="5" xr:uid="{F884651C-1B19-44FB-9E5E-E874D5B18E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mrodriguez\AppData\Local\Microsoft\Windows\INetCache\Content.Outlook\N141VBS4\Presentacion%20EF%20JUNIO%202026%20(003).xlsx" TargetMode="External"/><Relationship Id="rId1" Type="http://schemas.openxmlformats.org/officeDocument/2006/relationships/externalLinkPath" Target="file:///C:\Users\lmrodriguez\AppData\Local\Microsoft\Windows\INetCache\Content.Outlook\N141VBS4\Presentacion%20EF%20JUNIO%202026%20(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6 Distri Trim"/>
      <sheetName val="2026"/>
      <sheetName val="2025"/>
      <sheetName val="1"/>
      <sheetName val="2"/>
      <sheetName val="ppt"/>
    </sheetNames>
    <sheetDataSet>
      <sheetData sheetId="0">
        <row r="4">
          <cell r="C4" t="str">
            <v>1</v>
          </cell>
          <cell r="D4" t="str">
            <v>97519749787743.46</v>
          </cell>
          <cell r="E4" t="str">
            <v>5979672756656.39</v>
          </cell>
          <cell r="F4" t="str">
            <v>2102030951020.91</v>
          </cell>
          <cell r="G4" t="str">
            <v>101397391593378.94</v>
          </cell>
          <cell r="H4" t="str">
            <v>21322722354116.61</v>
          </cell>
          <cell r="I4" t="str">
            <v>80074669239262.33</v>
          </cell>
        </row>
        <row r="5">
          <cell r="C5" t="str">
            <v>1.1</v>
          </cell>
          <cell r="D5" t="str">
            <v>735804049.04</v>
          </cell>
          <cell r="E5" t="str">
            <v>66200889790.29</v>
          </cell>
          <cell r="F5" t="str">
            <v>63445219810.41</v>
          </cell>
          <cell r="G5" t="str">
            <v>3491474028.92</v>
          </cell>
          <cell r="H5" t="str">
            <v>3491474028.92</v>
          </cell>
          <cell r="I5" t="str">
            <v>0.00</v>
          </cell>
        </row>
        <row r="6">
          <cell r="C6" t="str">
            <v>1.1.05</v>
          </cell>
          <cell r="D6" t="str">
            <v>0.00</v>
          </cell>
          <cell r="E6" t="str">
            <v>24700000.00</v>
          </cell>
          <cell r="F6" t="str">
            <v>0.00</v>
          </cell>
          <cell r="G6" t="str">
            <v>24700000.00</v>
          </cell>
          <cell r="H6" t="str">
            <v>24700000.00</v>
          </cell>
          <cell r="I6" t="str">
            <v>0.00</v>
          </cell>
        </row>
        <row r="7">
          <cell r="C7" t="str">
            <v>1.1.05.02</v>
          </cell>
          <cell r="D7" t="str">
            <v>0.00</v>
          </cell>
          <cell r="E7" t="str">
            <v>24700000.00</v>
          </cell>
          <cell r="F7" t="str">
            <v>0.00</v>
          </cell>
          <cell r="G7" t="str">
            <v>24700000.00</v>
          </cell>
          <cell r="H7" t="str">
            <v>24700000.00</v>
          </cell>
          <cell r="I7" t="str">
            <v>0.00</v>
          </cell>
        </row>
        <row r="8">
          <cell r="C8" t="str">
            <v>1.1.05.02.002</v>
          </cell>
          <cell r="D8" t="str">
            <v>0.00</v>
          </cell>
          <cell r="E8" t="str">
            <v>24700000.00</v>
          </cell>
          <cell r="F8" t="str">
            <v>0.00</v>
          </cell>
          <cell r="G8" t="str">
            <v>24700000.00</v>
          </cell>
          <cell r="H8" t="str">
            <v>24700000.00</v>
          </cell>
          <cell r="I8" t="str">
            <v>0.00</v>
          </cell>
        </row>
        <row r="9">
          <cell r="C9" t="str">
            <v>1.1.10</v>
          </cell>
          <cell r="D9" t="str">
            <v>733148791.04</v>
          </cell>
          <cell r="E9" t="str">
            <v>66176189790.29</v>
          </cell>
          <cell r="F9" t="str">
            <v>63445219810.41</v>
          </cell>
          <cell r="G9" t="str">
            <v>3464118770.92</v>
          </cell>
          <cell r="H9" t="str">
            <v>3464118770.92</v>
          </cell>
          <cell r="I9" t="str">
            <v>0.00</v>
          </cell>
        </row>
        <row r="10">
          <cell r="C10" t="str">
            <v>1.1.10.05</v>
          </cell>
          <cell r="D10" t="str">
            <v>339884273.50</v>
          </cell>
          <cell r="E10" t="str">
            <v>5028724917.83</v>
          </cell>
          <cell r="F10" t="str">
            <v>5079857690.00</v>
          </cell>
          <cell r="G10" t="str">
            <v>288751501.33</v>
          </cell>
          <cell r="H10" t="str">
            <v>288751501.33</v>
          </cell>
          <cell r="I10" t="str">
            <v>0.00</v>
          </cell>
        </row>
        <row r="11">
          <cell r="C11" t="str">
            <v>1.1.10.05.001</v>
          </cell>
          <cell r="D11" t="str">
            <v>339884273.50</v>
          </cell>
          <cell r="E11" t="str">
            <v>5028724917.83</v>
          </cell>
          <cell r="F11" t="str">
            <v>5079857690.00</v>
          </cell>
          <cell r="G11" t="str">
            <v>288751501.33</v>
          </cell>
          <cell r="H11" t="str">
            <v>288751501.33</v>
          </cell>
          <cell r="I11" t="str">
            <v>0.00</v>
          </cell>
        </row>
        <row r="12">
          <cell r="C12" t="str">
            <v>1.1.10.06</v>
          </cell>
          <cell r="D12" t="str">
            <v>393264517.54</v>
          </cell>
          <cell r="E12" t="str">
            <v>61147464872.46</v>
          </cell>
          <cell r="F12" t="str">
            <v>58365362120.41</v>
          </cell>
          <cell r="G12" t="str">
            <v>3175367269.59</v>
          </cell>
          <cell r="H12" t="str">
            <v>3175367269.59</v>
          </cell>
          <cell r="I12" t="str">
            <v>0.00</v>
          </cell>
        </row>
        <row r="13">
          <cell r="C13" t="str">
            <v>1.1.10.06.001</v>
          </cell>
          <cell r="D13" t="str">
            <v>393264517.54</v>
          </cell>
          <cell r="E13" t="str">
            <v>61147464872.46</v>
          </cell>
          <cell r="F13" t="str">
            <v>58365362120.41</v>
          </cell>
          <cell r="G13" t="str">
            <v>3175367269.59</v>
          </cell>
          <cell r="H13" t="str">
            <v>3175367269.59</v>
          </cell>
          <cell r="I13" t="str">
            <v>0.00</v>
          </cell>
        </row>
        <row r="14">
          <cell r="C14" t="str">
            <v>1.1.32</v>
          </cell>
          <cell r="D14" t="str">
            <v>2655258.00</v>
          </cell>
          <cell r="E14" t="str">
            <v>0.00</v>
          </cell>
          <cell r="F14" t="str">
            <v>0.00</v>
          </cell>
          <cell r="G14" t="str">
            <v>2655258.00</v>
          </cell>
          <cell r="H14" t="str">
            <v>2655258.00</v>
          </cell>
          <cell r="I14" t="str">
            <v>0.00</v>
          </cell>
        </row>
        <row r="15">
          <cell r="C15" t="str">
            <v>1.1.32.10</v>
          </cell>
          <cell r="D15" t="str">
            <v>2655258.00</v>
          </cell>
          <cell r="E15" t="str">
            <v>0.00</v>
          </cell>
          <cell r="F15" t="str">
            <v>0.00</v>
          </cell>
          <cell r="G15" t="str">
            <v>2655258.00</v>
          </cell>
          <cell r="H15" t="str">
            <v>2655258.00</v>
          </cell>
          <cell r="I15" t="str">
            <v>0.00</v>
          </cell>
        </row>
        <row r="16">
          <cell r="C16" t="str">
            <v>1.1.32.10.002</v>
          </cell>
          <cell r="D16" t="str">
            <v>2655258.00</v>
          </cell>
          <cell r="E16" t="str">
            <v>0.00</v>
          </cell>
          <cell r="F16" t="str">
            <v>0.00</v>
          </cell>
          <cell r="G16" t="str">
            <v>2655258.00</v>
          </cell>
          <cell r="H16" t="str">
            <v>2655258.00</v>
          </cell>
          <cell r="I16" t="str">
            <v>0.00</v>
          </cell>
        </row>
        <row r="17">
          <cell r="C17" t="str">
            <v>1.3</v>
          </cell>
          <cell r="D17" t="str">
            <v>227852272797.10</v>
          </cell>
          <cell r="E17" t="str">
            <v>63604155194.36</v>
          </cell>
          <cell r="F17" t="str">
            <v>62145722095.73</v>
          </cell>
          <cell r="G17" t="str">
            <v>229310705895.73</v>
          </cell>
          <cell r="H17" t="str">
            <v>46774222905.73</v>
          </cell>
          <cell r="I17" t="str">
            <v>182536482990.00</v>
          </cell>
        </row>
        <row r="18">
          <cell r="C18" t="str">
            <v>1.3.11</v>
          </cell>
          <cell r="D18" t="str">
            <v>106884943806.27</v>
          </cell>
          <cell r="E18" t="str">
            <v>62055467381.25</v>
          </cell>
          <cell r="F18" t="str">
            <v>60998776534.02</v>
          </cell>
          <cell r="G18" t="str">
            <v>107941634653.50</v>
          </cell>
          <cell r="H18" t="str">
            <v>43040470578.41</v>
          </cell>
          <cell r="I18" t="str">
            <v>64901164075.09</v>
          </cell>
        </row>
        <row r="19">
          <cell r="C19" t="str">
            <v>1.3.11.02</v>
          </cell>
          <cell r="D19" t="str">
            <v>69466243932.82</v>
          </cell>
          <cell r="E19" t="str">
            <v>0.00</v>
          </cell>
          <cell r="F19" t="str">
            <v>519091649.94</v>
          </cell>
          <cell r="G19" t="str">
            <v>68947152282.88</v>
          </cell>
          <cell r="H19" t="str">
            <v>4045988207.79</v>
          </cell>
          <cell r="I19" t="str">
            <v>64901164075.09</v>
          </cell>
        </row>
        <row r="20">
          <cell r="C20" t="str">
            <v>1.3.11.02.003</v>
          </cell>
          <cell r="D20" t="str">
            <v>231715354.00</v>
          </cell>
          <cell r="E20" t="str">
            <v>0.00</v>
          </cell>
          <cell r="F20" t="str">
            <v>0.00</v>
          </cell>
          <cell r="G20" t="str">
            <v>231715354.00</v>
          </cell>
          <cell r="H20" t="str">
            <v>0.00</v>
          </cell>
          <cell r="I20" t="str">
            <v>231715354.00</v>
          </cell>
        </row>
        <row r="21">
          <cell r="C21" t="str">
            <v>1.3.11.02.004</v>
          </cell>
          <cell r="D21" t="str">
            <v>69234528578.82</v>
          </cell>
          <cell r="E21" t="str">
            <v>0.00</v>
          </cell>
          <cell r="F21" t="str">
            <v>519091649.94</v>
          </cell>
          <cell r="G21" t="str">
            <v>68715436928.88</v>
          </cell>
          <cell r="H21" t="str">
            <v>4045988207.79</v>
          </cell>
          <cell r="I21" t="str">
            <v>64669448721.09</v>
          </cell>
        </row>
        <row r="22">
          <cell r="C22" t="str">
            <v>1.3.11.16</v>
          </cell>
          <cell r="D22" t="str">
            <v>15903258502.98</v>
          </cell>
          <cell r="E22" t="str">
            <v>60784783282.66</v>
          </cell>
          <cell r="F22" t="str">
            <v>58802539916.78</v>
          </cell>
          <cell r="G22" t="str">
            <v>17885501868.86</v>
          </cell>
          <cell r="H22" t="str">
            <v>17885501868.86</v>
          </cell>
          <cell r="I22" t="str">
            <v>0.00</v>
          </cell>
        </row>
        <row r="23">
          <cell r="C23" t="str">
            <v>1.3.11.16.001</v>
          </cell>
          <cell r="D23" t="str">
            <v>15903258502.98</v>
          </cell>
          <cell r="E23" t="str">
            <v>60784783282.66</v>
          </cell>
          <cell r="F23" t="str">
            <v>58802539916.78</v>
          </cell>
          <cell r="G23" t="str">
            <v>17885501868.86</v>
          </cell>
          <cell r="H23" t="str">
            <v>17885501868.86</v>
          </cell>
          <cell r="I23" t="str">
            <v>0.00</v>
          </cell>
        </row>
        <row r="24">
          <cell r="C24" t="str">
            <v>1.3.11.45</v>
          </cell>
          <cell r="D24" t="str">
            <v>21515441370.47</v>
          </cell>
          <cell r="E24" t="str">
            <v>1270684098.59</v>
          </cell>
          <cell r="F24" t="str">
            <v>1677144967.30</v>
          </cell>
          <cell r="G24" t="str">
            <v>21108980501.76</v>
          </cell>
          <cell r="H24" t="str">
            <v>21108980501.76</v>
          </cell>
          <cell r="I24" t="str">
            <v>0.00</v>
          </cell>
        </row>
        <row r="25">
          <cell r="C25" t="str">
            <v>1.3.11.45.001</v>
          </cell>
          <cell r="D25" t="str">
            <v>21515441370.47</v>
          </cell>
          <cell r="E25" t="str">
            <v>1270684098.59</v>
          </cell>
          <cell r="F25" t="str">
            <v>1677144967.30</v>
          </cell>
          <cell r="G25" t="str">
            <v>21108980501.76</v>
          </cell>
          <cell r="H25" t="str">
            <v>21108980501.76</v>
          </cell>
          <cell r="I25" t="str">
            <v>0.00</v>
          </cell>
        </row>
        <row r="26">
          <cell r="C26" t="str">
            <v>1.3.38</v>
          </cell>
          <cell r="D26" t="str">
            <v>96503809.00</v>
          </cell>
          <cell r="E26" t="str">
            <v>0.00</v>
          </cell>
          <cell r="F26" t="str">
            <v>0.00</v>
          </cell>
          <cell r="G26" t="str">
            <v>96503809.00</v>
          </cell>
          <cell r="H26" t="str">
            <v>96503809.00</v>
          </cell>
          <cell r="I26" t="str">
            <v>0.00</v>
          </cell>
        </row>
        <row r="27">
          <cell r="C27" t="str">
            <v>1.3.38.05</v>
          </cell>
          <cell r="D27" t="str">
            <v>96503809.00</v>
          </cell>
          <cell r="E27" t="str">
            <v>0.00</v>
          </cell>
          <cell r="F27" t="str">
            <v>0.00</v>
          </cell>
          <cell r="G27" t="str">
            <v>96503809.00</v>
          </cell>
          <cell r="H27" t="str">
            <v>96503809.00</v>
          </cell>
          <cell r="I27" t="str">
            <v>0.00</v>
          </cell>
        </row>
        <row r="28">
          <cell r="C28" t="str">
            <v>1.3.38.05.001</v>
          </cell>
          <cell r="D28" t="str">
            <v>96503809.00</v>
          </cell>
          <cell r="E28" t="str">
            <v>0.00</v>
          </cell>
          <cell r="F28" t="str">
            <v>0.00</v>
          </cell>
          <cell r="G28" t="str">
            <v>96503809.00</v>
          </cell>
          <cell r="H28" t="str">
            <v>96503809.00</v>
          </cell>
          <cell r="I28" t="str">
            <v>0.00</v>
          </cell>
        </row>
        <row r="29">
          <cell r="C29" t="str">
            <v>1.3.84</v>
          </cell>
          <cell r="D29" t="str">
            <v>3285274729.92</v>
          </cell>
          <cell r="E29" t="str">
            <v>1548687813.11</v>
          </cell>
          <cell r="F29" t="str">
            <v>1146945561.71</v>
          </cell>
          <cell r="G29" t="str">
            <v>3687016981.32</v>
          </cell>
          <cell r="H29" t="str">
            <v>3637248518.32</v>
          </cell>
          <cell r="I29" t="str">
            <v>49768463.00</v>
          </cell>
        </row>
        <row r="30">
          <cell r="C30" t="str">
            <v>1.3.84.10</v>
          </cell>
          <cell r="D30" t="str">
            <v>2664467375.16</v>
          </cell>
          <cell r="E30" t="str">
            <v>398574014.76</v>
          </cell>
          <cell r="F30" t="str">
            <v>23009998.27</v>
          </cell>
          <cell r="G30" t="str">
            <v>3040031391.65</v>
          </cell>
          <cell r="H30" t="str">
            <v>3040031391.65</v>
          </cell>
          <cell r="I30" t="str">
            <v>0.00</v>
          </cell>
        </row>
        <row r="31">
          <cell r="C31" t="str">
            <v>1.3.84.10.001</v>
          </cell>
          <cell r="D31" t="str">
            <v>2664467375.16</v>
          </cell>
          <cell r="E31" t="str">
            <v>398574014.76</v>
          </cell>
          <cell r="F31" t="str">
            <v>23009998.27</v>
          </cell>
          <cell r="G31" t="str">
            <v>3040031391.65</v>
          </cell>
          <cell r="H31" t="str">
            <v>3040031391.65</v>
          </cell>
          <cell r="I31" t="str">
            <v>0.00</v>
          </cell>
        </row>
        <row r="32">
          <cell r="C32" t="str">
            <v>1.3.84.26</v>
          </cell>
          <cell r="D32" t="str">
            <v>69638671.00</v>
          </cell>
          <cell r="E32" t="str">
            <v>134320939.00</v>
          </cell>
          <cell r="F32" t="str">
            <v>115613783.00</v>
          </cell>
          <cell r="G32" t="str">
            <v>88345827.00</v>
          </cell>
          <cell r="H32" t="str">
            <v>45500364.00</v>
          </cell>
          <cell r="I32" t="str">
            <v>42845463.00</v>
          </cell>
        </row>
        <row r="33">
          <cell r="C33" t="str">
            <v>1.3.84.26.001</v>
          </cell>
          <cell r="D33" t="str">
            <v>69638671.00</v>
          </cell>
          <cell r="E33" t="str">
            <v>134320939.00</v>
          </cell>
          <cell r="F33" t="str">
            <v>115613783.00</v>
          </cell>
          <cell r="G33" t="str">
            <v>88345827.00</v>
          </cell>
          <cell r="H33" t="str">
            <v>45500364.00</v>
          </cell>
          <cell r="I33" t="str">
            <v>42845463.00</v>
          </cell>
        </row>
        <row r="34">
          <cell r="C34" t="str">
            <v>1.3.84.55</v>
          </cell>
          <cell r="D34" t="str">
            <v>406560656.60</v>
          </cell>
          <cell r="E34" t="str">
            <v>1008321780.44</v>
          </cell>
          <cell r="F34" t="str">
            <v>1008321780.44</v>
          </cell>
          <cell r="G34" t="str">
            <v>406560656.60</v>
          </cell>
          <cell r="H34" t="str">
            <v>406560656.60</v>
          </cell>
          <cell r="I34" t="str">
            <v>0.00</v>
          </cell>
        </row>
        <row r="35">
          <cell r="C35" t="str">
            <v>1.3.84.55.001</v>
          </cell>
          <cell r="D35" t="str">
            <v>406560656.60</v>
          </cell>
          <cell r="E35" t="str">
            <v>1008321780.44</v>
          </cell>
          <cell r="F35" t="str">
            <v>1008321780.44</v>
          </cell>
          <cell r="G35" t="str">
            <v>406560656.60</v>
          </cell>
          <cell r="H35" t="str">
            <v>406560656.60</v>
          </cell>
          <cell r="I35" t="str">
            <v>0.00</v>
          </cell>
        </row>
        <row r="36">
          <cell r="C36" t="str">
            <v>1.3.84.90</v>
          </cell>
          <cell r="D36" t="str">
            <v>144608027.16</v>
          </cell>
          <cell r="E36" t="str">
            <v>7471078.91</v>
          </cell>
          <cell r="F36" t="str">
            <v>0.00</v>
          </cell>
          <cell r="G36" t="str">
            <v>152079106.07</v>
          </cell>
          <cell r="H36" t="str">
            <v>145156106.07</v>
          </cell>
          <cell r="I36" t="str">
            <v>6923000.00</v>
          </cell>
        </row>
        <row r="37">
          <cell r="C37" t="str">
            <v>1.3.84.90.001</v>
          </cell>
          <cell r="D37" t="str">
            <v>144608027.16</v>
          </cell>
          <cell r="E37" t="str">
            <v>7471078.91</v>
          </cell>
          <cell r="F37" t="str">
            <v>0.00</v>
          </cell>
          <cell r="G37" t="str">
            <v>152079106.07</v>
          </cell>
          <cell r="H37" t="str">
            <v>145156106.07</v>
          </cell>
          <cell r="I37" t="str">
            <v>6923000.00</v>
          </cell>
        </row>
        <row r="38">
          <cell r="C38" t="str">
            <v>1.3.85</v>
          </cell>
          <cell r="D38" t="str">
            <v>384910511043.60</v>
          </cell>
          <cell r="E38" t="str">
            <v>0.00</v>
          </cell>
          <cell r="F38" t="str">
            <v>0.00</v>
          </cell>
          <cell r="G38" t="str">
            <v>384910511043.60</v>
          </cell>
          <cell r="H38" t="str">
            <v>0.00</v>
          </cell>
          <cell r="I38" t="str">
            <v>384910511043.60</v>
          </cell>
        </row>
        <row r="39">
          <cell r="C39" t="str">
            <v>1.3.85.20</v>
          </cell>
          <cell r="D39" t="str">
            <v>384588158996.00</v>
          </cell>
          <cell r="E39" t="str">
            <v>0.00</v>
          </cell>
          <cell r="F39" t="str">
            <v>0.00</v>
          </cell>
          <cell r="G39" t="str">
            <v>384588158996.00</v>
          </cell>
          <cell r="H39" t="str">
            <v>0.00</v>
          </cell>
          <cell r="I39" t="str">
            <v>384588158996.00</v>
          </cell>
        </row>
        <row r="40">
          <cell r="C40" t="str">
            <v>1.3.85.20.001</v>
          </cell>
          <cell r="D40" t="str">
            <v>384588158996.00</v>
          </cell>
          <cell r="E40" t="str">
            <v>0.00</v>
          </cell>
          <cell r="F40" t="str">
            <v>0.00</v>
          </cell>
          <cell r="G40" t="str">
            <v>384588158996.00</v>
          </cell>
          <cell r="H40" t="str">
            <v>0.00</v>
          </cell>
          <cell r="I40" t="str">
            <v>384588158996.00</v>
          </cell>
        </row>
        <row r="41">
          <cell r="C41" t="str">
            <v>1.3.85.90</v>
          </cell>
          <cell r="D41" t="str">
            <v>322352047.60</v>
          </cell>
          <cell r="E41" t="str">
            <v>0.00</v>
          </cell>
          <cell r="F41" t="str">
            <v>0.00</v>
          </cell>
          <cell r="G41" t="str">
            <v>322352047.60</v>
          </cell>
          <cell r="H41" t="str">
            <v>0.00</v>
          </cell>
          <cell r="I41" t="str">
            <v>322352047.60</v>
          </cell>
        </row>
        <row r="42">
          <cell r="C42" t="str">
            <v>1.3.85.90.001</v>
          </cell>
          <cell r="D42" t="str">
            <v>322352047.60</v>
          </cell>
          <cell r="E42" t="str">
            <v>0.00</v>
          </cell>
          <cell r="F42" t="str">
            <v>0.00</v>
          </cell>
          <cell r="G42" t="str">
            <v>322352047.60</v>
          </cell>
          <cell r="H42" t="str">
            <v>0.00</v>
          </cell>
          <cell r="I42" t="str">
            <v>322352047.60</v>
          </cell>
        </row>
        <row r="43">
          <cell r="C43" t="str">
            <v>1.3.86</v>
          </cell>
          <cell r="D43" t="str">
            <v>-267324960591.69</v>
          </cell>
          <cell r="E43" t="str">
            <v>0.00</v>
          </cell>
          <cell r="F43" t="str">
            <v>0.00</v>
          </cell>
          <cell r="G43" t="str">
            <v>-267324960591.69</v>
          </cell>
          <cell r="H43" t="str">
            <v>0.00</v>
          </cell>
          <cell r="I43" t="str">
            <v>-267324960591.69</v>
          </cell>
        </row>
        <row r="44">
          <cell r="C44" t="str">
            <v>1.3.86.14</v>
          </cell>
          <cell r="D44" t="str">
            <v>-55129354545.85</v>
          </cell>
          <cell r="E44" t="str">
            <v>0.00</v>
          </cell>
          <cell r="F44" t="str">
            <v>0.00</v>
          </cell>
          <cell r="G44" t="str">
            <v>-55129354545.85</v>
          </cell>
          <cell r="H44" t="str">
            <v>0.00</v>
          </cell>
          <cell r="I44" t="str">
            <v>-55129354545.85</v>
          </cell>
        </row>
        <row r="45">
          <cell r="C45" t="str">
            <v>1.3.86.14.001</v>
          </cell>
          <cell r="D45" t="str">
            <v>-55129354545.85</v>
          </cell>
          <cell r="E45" t="str">
            <v>0.00</v>
          </cell>
          <cell r="F45" t="str">
            <v>0.00</v>
          </cell>
          <cell r="G45" t="str">
            <v>-55129354545.85</v>
          </cell>
          <cell r="H45" t="str">
            <v>0.00</v>
          </cell>
          <cell r="I45" t="str">
            <v>-55129354545.85</v>
          </cell>
        </row>
        <row r="46">
          <cell r="C46" t="str">
            <v>1.3.86.19</v>
          </cell>
          <cell r="D46" t="str">
            <v>-211909366588.97</v>
          </cell>
          <cell r="E46" t="str">
            <v>0.00</v>
          </cell>
          <cell r="F46" t="str">
            <v>0.00</v>
          </cell>
          <cell r="G46" t="str">
            <v>-211909366588.97</v>
          </cell>
          <cell r="H46" t="str">
            <v>0.00</v>
          </cell>
          <cell r="I46" t="str">
            <v>-211909366588.97</v>
          </cell>
        </row>
        <row r="47">
          <cell r="C47" t="str">
            <v>1.3.86.19.001</v>
          </cell>
          <cell r="D47" t="str">
            <v>-211909366588.97</v>
          </cell>
          <cell r="E47" t="str">
            <v>0.00</v>
          </cell>
          <cell r="F47" t="str">
            <v>0.00</v>
          </cell>
          <cell r="G47" t="str">
            <v>-211909366588.97</v>
          </cell>
          <cell r="H47" t="str">
            <v>0.00</v>
          </cell>
          <cell r="I47" t="str">
            <v>-211909366588.97</v>
          </cell>
        </row>
        <row r="48">
          <cell r="C48" t="str">
            <v>1.3.86.90</v>
          </cell>
          <cell r="D48" t="str">
            <v>-286239456.87</v>
          </cell>
          <cell r="E48" t="str">
            <v>0.00</v>
          </cell>
          <cell r="F48" t="str">
            <v>0.00</v>
          </cell>
          <cell r="G48" t="str">
            <v>-286239456.87</v>
          </cell>
          <cell r="H48" t="str">
            <v>0.00</v>
          </cell>
          <cell r="I48" t="str">
            <v>-286239456.87</v>
          </cell>
        </row>
        <row r="49">
          <cell r="C49" t="str">
            <v>1.3.86.90.001</v>
          </cell>
          <cell r="D49" t="str">
            <v>-286239456.87</v>
          </cell>
          <cell r="E49" t="str">
            <v>0.00</v>
          </cell>
          <cell r="F49" t="str">
            <v>0.00</v>
          </cell>
          <cell r="G49" t="str">
            <v>-286239456.87</v>
          </cell>
          <cell r="H49" t="str">
            <v>0.00</v>
          </cell>
          <cell r="I49" t="str">
            <v>-286239456.87</v>
          </cell>
        </row>
        <row r="50">
          <cell r="C50" t="str">
            <v>1.6</v>
          </cell>
          <cell r="D50" t="str">
            <v>3479117839526.83</v>
          </cell>
          <cell r="E50" t="str">
            <v>0.00</v>
          </cell>
          <cell r="F50" t="str">
            <v>2822205664.00</v>
          </cell>
          <cell r="G50" t="str">
            <v>3476295633862.83</v>
          </cell>
          <cell r="H50" t="str">
            <v>0.00</v>
          </cell>
          <cell r="I50" t="str">
            <v>3476295633862.83</v>
          </cell>
        </row>
        <row r="51">
          <cell r="C51" t="str">
            <v>1.6.37</v>
          </cell>
          <cell r="D51" t="str">
            <v>337094914.63</v>
          </cell>
          <cell r="E51" t="str">
            <v>0.00</v>
          </cell>
          <cell r="F51" t="str">
            <v>0.00</v>
          </cell>
          <cell r="G51" t="str">
            <v>337094914.63</v>
          </cell>
          <cell r="H51" t="str">
            <v>0.00</v>
          </cell>
          <cell r="I51" t="str">
            <v>337094914.63</v>
          </cell>
        </row>
        <row r="52">
          <cell r="C52" t="str">
            <v>1.6.37.10</v>
          </cell>
          <cell r="D52" t="str">
            <v>337094914.63</v>
          </cell>
          <cell r="E52" t="str">
            <v>0.00</v>
          </cell>
          <cell r="F52" t="str">
            <v>0.00</v>
          </cell>
          <cell r="G52" t="str">
            <v>337094914.63</v>
          </cell>
          <cell r="H52" t="str">
            <v>0.00</v>
          </cell>
          <cell r="I52" t="str">
            <v>337094914.63</v>
          </cell>
        </row>
        <row r="53">
          <cell r="C53" t="str">
            <v>1.6.37.10.002</v>
          </cell>
          <cell r="D53" t="str">
            <v>337094914.63</v>
          </cell>
          <cell r="E53" t="str">
            <v>0.00</v>
          </cell>
          <cell r="F53" t="str">
            <v>0.00</v>
          </cell>
          <cell r="G53" t="str">
            <v>337094914.63</v>
          </cell>
          <cell r="H53" t="str">
            <v>0.00</v>
          </cell>
          <cell r="I53" t="str">
            <v>337094914.63</v>
          </cell>
        </row>
        <row r="54">
          <cell r="C54" t="str">
            <v>1.6.55</v>
          </cell>
          <cell r="D54" t="str">
            <v>2237980783.44</v>
          </cell>
          <cell r="E54" t="str">
            <v>0.00</v>
          </cell>
          <cell r="F54" t="str">
            <v>0.00</v>
          </cell>
          <cell r="G54" t="str">
            <v>2237980783.44</v>
          </cell>
          <cell r="H54" t="str">
            <v>0.00</v>
          </cell>
          <cell r="I54" t="str">
            <v>2237980783.44</v>
          </cell>
        </row>
        <row r="55">
          <cell r="C55" t="str">
            <v>1.6.55.90</v>
          </cell>
          <cell r="D55" t="str">
            <v>2237980783.44</v>
          </cell>
          <cell r="E55" t="str">
            <v>0.00</v>
          </cell>
          <cell r="F55" t="str">
            <v>0.00</v>
          </cell>
          <cell r="G55" t="str">
            <v>2237980783.44</v>
          </cell>
          <cell r="H55" t="str">
            <v>0.00</v>
          </cell>
          <cell r="I55" t="str">
            <v>2237980783.44</v>
          </cell>
        </row>
        <row r="56">
          <cell r="C56" t="str">
            <v>1.6.55.90.001</v>
          </cell>
          <cell r="D56" t="str">
            <v>2237980783.44</v>
          </cell>
          <cell r="E56" t="str">
            <v>0.00</v>
          </cell>
          <cell r="F56" t="str">
            <v>0.00</v>
          </cell>
          <cell r="G56" t="str">
            <v>2237980783.44</v>
          </cell>
          <cell r="H56" t="str">
            <v>0.00</v>
          </cell>
          <cell r="I56" t="str">
            <v>2237980783.44</v>
          </cell>
        </row>
        <row r="57">
          <cell r="C57" t="str">
            <v>1.6.60</v>
          </cell>
          <cell r="D57" t="str">
            <v>843400.00</v>
          </cell>
          <cell r="E57" t="str">
            <v>0.00</v>
          </cell>
          <cell r="F57" t="str">
            <v>0.00</v>
          </cell>
          <cell r="G57" t="str">
            <v>843400.00</v>
          </cell>
          <cell r="H57" t="str">
            <v>0.00</v>
          </cell>
          <cell r="I57" t="str">
            <v>843400.00</v>
          </cell>
        </row>
        <row r="58">
          <cell r="C58" t="str">
            <v>1.6.60.90</v>
          </cell>
          <cell r="D58" t="str">
            <v>843400.00</v>
          </cell>
          <cell r="E58" t="str">
            <v>0.00</v>
          </cell>
          <cell r="F58" t="str">
            <v>0.00</v>
          </cell>
          <cell r="G58" t="str">
            <v>843400.00</v>
          </cell>
          <cell r="H58" t="str">
            <v>0.00</v>
          </cell>
          <cell r="I58" t="str">
            <v>843400.00</v>
          </cell>
        </row>
        <row r="59">
          <cell r="C59" t="str">
            <v>1.6.60.90.001</v>
          </cell>
          <cell r="D59" t="str">
            <v>843400.00</v>
          </cell>
          <cell r="E59" t="str">
            <v>0.00</v>
          </cell>
          <cell r="F59" t="str">
            <v>0.00</v>
          </cell>
          <cell r="G59" t="str">
            <v>843400.00</v>
          </cell>
          <cell r="H59" t="str">
            <v>0.00</v>
          </cell>
          <cell r="I59" t="str">
            <v>843400.00</v>
          </cell>
        </row>
        <row r="60">
          <cell r="C60" t="str">
            <v>1.6.65</v>
          </cell>
          <cell r="D60" t="str">
            <v>6662303235.24</v>
          </cell>
          <cell r="E60" t="str">
            <v>0.00</v>
          </cell>
          <cell r="F60" t="str">
            <v>0.00</v>
          </cell>
          <cell r="G60" t="str">
            <v>6662303235.24</v>
          </cell>
          <cell r="H60" t="str">
            <v>0.00</v>
          </cell>
          <cell r="I60" t="str">
            <v>6662303235.24</v>
          </cell>
        </row>
        <row r="61">
          <cell r="C61" t="str">
            <v>1.6.65.01</v>
          </cell>
          <cell r="D61" t="str">
            <v>5592583087.25</v>
          </cell>
          <cell r="E61" t="str">
            <v>0.00</v>
          </cell>
          <cell r="F61" t="str">
            <v>0.00</v>
          </cell>
          <cell r="G61" t="str">
            <v>5592583087.25</v>
          </cell>
          <cell r="H61" t="str">
            <v>0.00</v>
          </cell>
          <cell r="I61" t="str">
            <v>5592583087.25</v>
          </cell>
        </row>
        <row r="62">
          <cell r="C62" t="str">
            <v>1.6.65.01.001</v>
          </cell>
          <cell r="D62" t="str">
            <v>5592583087.25</v>
          </cell>
          <cell r="E62" t="str">
            <v>0.00</v>
          </cell>
          <cell r="F62" t="str">
            <v>0.00</v>
          </cell>
          <cell r="G62" t="str">
            <v>5592583087.25</v>
          </cell>
          <cell r="H62" t="str">
            <v>0.00</v>
          </cell>
          <cell r="I62" t="str">
            <v>5592583087.25</v>
          </cell>
        </row>
        <row r="63">
          <cell r="C63" t="str">
            <v>1.6.65.02</v>
          </cell>
          <cell r="D63" t="str">
            <v>1069720147.99</v>
          </cell>
          <cell r="E63" t="str">
            <v>0.00</v>
          </cell>
          <cell r="F63" t="str">
            <v>0.00</v>
          </cell>
          <cell r="G63" t="str">
            <v>1069720147.99</v>
          </cell>
          <cell r="H63" t="str">
            <v>0.00</v>
          </cell>
          <cell r="I63" t="str">
            <v>1069720147.99</v>
          </cell>
        </row>
        <row r="64">
          <cell r="C64" t="str">
            <v>1.6.65.02.001</v>
          </cell>
          <cell r="D64" t="str">
            <v>1069720147.99</v>
          </cell>
          <cell r="E64" t="str">
            <v>0.00</v>
          </cell>
          <cell r="F64" t="str">
            <v>0.00</v>
          </cell>
          <cell r="G64" t="str">
            <v>1069720147.99</v>
          </cell>
          <cell r="H64" t="str">
            <v>0.00</v>
          </cell>
          <cell r="I64" t="str">
            <v>1069720147.99</v>
          </cell>
        </row>
        <row r="65">
          <cell r="C65" t="str">
            <v>1.6.70</v>
          </cell>
          <cell r="D65" t="str">
            <v>19784920907.12</v>
          </cell>
          <cell r="E65" t="str">
            <v>0.00</v>
          </cell>
          <cell r="F65" t="str">
            <v>0.00</v>
          </cell>
          <cell r="G65" t="str">
            <v>19784920907.12</v>
          </cell>
          <cell r="H65" t="str">
            <v>0.00</v>
          </cell>
          <cell r="I65" t="str">
            <v>19784920907.12</v>
          </cell>
        </row>
        <row r="66">
          <cell r="C66" t="str">
            <v>1.6.70.01</v>
          </cell>
          <cell r="D66" t="str">
            <v>8386738233.32</v>
          </cell>
          <cell r="E66" t="str">
            <v>0.00</v>
          </cell>
          <cell r="F66" t="str">
            <v>0.00</v>
          </cell>
          <cell r="G66" t="str">
            <v>8386738233.32</v>
          </cell>
          <cell r="H66" t="str">
            <v>0.00</v>
          </cell>
          <cell r="I66" t="str">
            <v>8386738233.32</v>
          </cell>
        </row>
        <row r="67">
          <cell r="C67" t="str">
            <v>1.6.70.01.001</v>
          </cell>
          <cell r="D67" t="str">
            <v>8386738233.32</v>
          </cell>
          <cell r="E67" t="str">
            <v>0.00</v>
          </cell>
          <cell r="F67" t="str">
            <v>0.00</v>
          </cell>
          <cell r="G67" t="str">
            <v>8386738233.32</v>
          </cell>
          <cell r="H67" t="str">
            <v>0.00</v>
          </cell>
          <cell r="I67" t="str">
            <v>8386738233.32</v>
          </cell>
        </row>
        <row r="68">
          <cell r="C68" t="str">
            <v>1.6.70.02</v>
          </cell>
          <cell r="D68" t="str">
            <v>11398182673.80</v>
          </cell>
          <cell r="E68" t="str">
            <v>0.00</v>
          </cell>
          <cell r="F68" t="str">
            <v>0.00</v>
          </cell>
          <cell r="G68" t="str">
            <v>11398182673.80</v>
          </cell>
          <cell r="H68" t="str">
            <v>0.00</v>
          </cell>
          <cell r="I68" t="str">
            <v>11398182673.80</v>
          </cell>
        </row>
        <row r="69">
          <cell r="C69" t="str">
            <v>1.6.70.02.001</v>
          </cell>
          <cell r="D69" t="str">
            <v>11398182673.80</v>
          </cell>
          <cell r="E69" t="str">
            <v>0.00</v>
          </cell>
          <cell r="F69" t="str">
            <v>0.00</v>
          </cell>
          <cell r="G69" t="str">
            <v>11398182673.80</v>
          </cell>
          <cell r="H69" t="str">
            <v>0.00</v>
          </cell>
          <cell r="I69" t="str">
            <v>11398182673.80</v>
          </cell>
        </row>
        <row r="70">
          <cell r="C70" t="str">
            <v>1.6.75</v>
          </cell>
          <cell r="D70" t="str">
            <v>826082828.40</v>
          </cell>
          <cell r="E70" t="str">
            <v>0.00</v>
          </cell>
          <cell r="F70" t="str">
            <v>0.00</v>
          </cell>
          <cell r="G70" t="str">
            <v>826082828.40</v>
          </cell>
          <cell r="H70" t="str">
            <v>0.00</v>
          </cell>
          <cell r="I70" t="str">
            <v>826082828.40</v>
          </cell>
        </row>
        <row r="71">
          <cell r="C71" t="str">
            <v>1.6.75.02</v>
          </cell>
          <cell r="D71" t="str">
            <v>826082828.40</v>
          </cell>
          <cell r="E71" t="str">
            <v>0.00</v>
          </cell>
          <cell r="F71" t="str">
            <v>0.00</v>
          </cell>
          <cell r="G71" t="str">
            <v>826082828.40</v>
          </cell>
          <cell r="H71" t="str">
            <v>0.00</v>
          </cell>
          <cell r="I71" t="str">
            <v>826082828.40</v>
          </cell>
        </row>
        <row r="72">
          <cell r="C72" t="str">
            <v>1.6.75.02.001</v>
          </cell>
          <cell r="D72" t="str">
            <v>826082828.40</v>
          </cell>
          <cell r="E72" t="str">
            <v>0.00</v>
          </cell>
          <cell r="F72" t="str">
            <v>0.00</v>
          </cell>
          <cell r="G72" t="str">
            <v>826082828.40</v>
          </cell>
          <cell r="H72" t="str">
            <v>0.00</v>
          </cell>
          <cell r="I72" t="str">
            <v>826082828.40</v>
          </cell>
        </row>
        <row r="73">
          <cell r="C73" t="str">
            <v>1.6.80</v>
          </cell>
          <cell r="D73" t="str">
            <v>7947919.90</v>
          </cell>
          <cell r="E73" t="str">
            <v>0.00</v>
          </cell>
          <cell r="F73" t="str">
            <v>0.00</v>
          </cell>
          <cell r="G73" t="str">
            <v>7947919.90</v>
          </cell>
          <cell r="H73" t="str">
            <v>0.00</v>
          </cell>
          <cell r="I73" t="str">
            <v>7947919.90</v>
          </cell>
        </row>
        <row r="74">
          <cell r="C74" t="str">
            <v>1.6.80.02</v>
          </cell>
          <cell r="D74" t="str">
            <v>7947919.90</v>
          </cell>
          <cell r="E74" t="str">
            <v>0.00</v>
          </cell>
          <cell r="F74" t="str">
            <v>0.00</v>
          </cell>
          <cell r="G74" t="str">
            <v>7947919.90</v>
          </cell>
          <cell r="H74" t="str">
            <v>0.00</v>
          </cell>
          <cell r="I74" t="str">
            <v>7947919.90</v>
          </cell>
        </row>
        <row r="75">
          <cell r="C75" t="str">
            <v>1.6.80.02.001</v>
          </cell>
          <cell r="D75" t="str">
            <v>7947919.90</v>
          </cell>
          <cell r="E75" t="str">
            <v>0.00</v>
          </cell>
          <cell r="F75" t="str">
            <v>0.00</v>
          </cell>
          <cell r="G75" t="str">
            <v>7947919.90</v>
          </cell>
          <cell r="H75" t="str">
            <v>0.00</v>
          </cell>
          <cell r="I75" t="str">
            <v>7947919.90</v>
          </cell>
        </row>
        <row r="76">
          <cell r="C76" t="str">
            <v>1.6.83</v>
          </cell>
          <cell r="D76" t="str">
            <v>3471766511384.26</v>
          </cell>
          <cell r="E76" t="str">
            <v>0.00</v>
          </cell>
          <cell r="F76" t="str">
            <v>2822205664.00</v>
          </cell>
          <cell r="G76" t="str">
            <v>3468944305720.26</v>
          </cell>
          <cell r="H76" t="str">
            <v>0.00</v>
          </cell>
          <cell r="I76" t="str">
            <v>3468944305720.26</v>
          </cell>
        </row>
        <row r="77">
          <cell r="C77" t="str">
            <v>1.6.83.01</v>
          </cell>
          <cell r="D77" t="str">
            <v>52513513120.00</v>
          </cell>
          <cell r="E77" t="str">
            <v>0.00</v>
          </cell>
          <cell r="F77" t="str">
            <v>0.00</v>
          </cell>
          <cell r="G77" t="str">
            <v>52513513120.00</v>
          </cell>
          <cell r="H77" t="str">
            <v>0.00</v>
          </cell>
          <cell r="I77" t="str">
            <v>52513513120.00</v>
          </cell>
        </row>
        <row r="78">
          <cell r="C78" t="str">
            <v>1.6.83.01.001</v>
          </cell>
          <cell r="D78" t="str">
            <v>52513513120.00</v>
          </cell>
          <cell r="E78" t="str">
            <v>0.00</v>
          </cell>
          <cell r="F78" t="str">
            <v>0.00</v>
          </cell>
          <cell r="G78" t="str">
            <v>52513513120.00</v>
          </cell>
          <cell r="H78" t="str">
            <v>0.00</v>
          </cell>
          <cell r="I78" t="str">
            <v>52513513120.00</v>
          </cell>
        </row>
        <row r="79">
          <cell r="C79" t="str">
            <v>1.6.83.02</v>
          </cell>
          <cell r="D79" t="str">
            <v>138627567678.97</v>
          </cell>
          <cell r="E79" t="str">
            <v>0.00</v>
          </cell>
          <cell r="F79" t="str">
            <v>0.00</v>
          </cell>
          <cell r="G79" t="str">
            <v>138627567678.97</v>
          </cell>
          <cell r="H79" t="str">
            <v>0.00</v>
          </cell>
          <cell r="I79" t="str">
            <v>138627567678.97</v>
          </cell>
        </row>
        <row r="80">
          <cell r="C80" t="str">
            <v>1.6.83.02.001</v>
          </cell>
          <cell r="D80" t="str">
            <v>9434825950.00</v>
          </cell>
          <cell r="E80" t="str">
            <v>0.00</v>
          </cell>
          <cell r="F80" t="str">
            <v>0.00</v>
          </cell>
          <cell r="G80" t="str">
            <v>9434825950.00</v>
          </cell>
          <cell r="H80" t="str">
            <v>0.00</v>
          </cell>
          <cell r="I80" t="str">
            <v>9434825950.00</v>
          </cell>
        </row>
        <row r="81">
          <cell r="C81" t="str">
            <v>1.6.83.02.014</v>
          </cell>
          <cell r="D81" t="str">
            <v>16900704301.00</v>
          </cell>
          <cell r="E81" t="str">
            <v>0.00</v>
          </cell>
          <cell r="F81" t="str">
            <v>0.00</v>
          </cell>
          <cell r="G81" t="str">
            <v>16900704301.00</v>
          </cell>
          <cell r="H81" t="str">
            <v>0.00</v>
          </cell>
          <cell r="I81" t="str">
            <v>16900704301.00</v>
          </cell>
        </row>
        <row r="82">
          <cell r="C82" t="str">
            <v>1.6.83.02.016</v>
          </cell>
          <cell r="D82" t="str">
            <v>112292037427.97</v>
          </cell>
          <cell r="E82" t="str">
            <v>0.00</v>
          </cell>
          <cell r="F82" t="str">
            <v>0.00</v>
          </cell>
          <cell r="G82" t="str">
            <v>112292037427.97</v>
          </cell>
          <cell r="H82" t="str">
            <v>0.00</v>
          </cell>
          <cell r="I82" t="str">
            <v>112292037427.97</v>
          </cell>
        </row>
        <row r="83">
          <cell r="C83" t="str">
            <v>1.6.83.03</v>
          </cell>
          <cell r="D83" t="str">
            <v>8760119433.19</v>
          </cell>
          <cell r="E83" t="str">
            <v>0.00</v>
          </cell>
          <cell r="F83" t="str">
            <v>0.00</v>
          </cell>
          <cell r="G83" t="str">
            <v>8760119433.19</v>
          </cell>
          <cell r="H83" t="str">
            <v>0.00</v>
          </cell>
          <cell r="I83" t="str">
            <v>8760119433.19</v>
          </cell>
        </row>
        <row r="84">
          <cell r="C84" t="str">
            <v>1.6.83.03.001</v>
          </cell>
          <cell r="D84" t="str">
            <v>8760119433.19</v>
          </cell>
          <cell r="E84" t="str">
            <v>0.00</v>
          </cell>
          <cell r="F84" t="str">
            <v>0.00</v>
          </cell>
          <cell r="G84" t="str">
            <v>8760119433.19</v>
          </cell>
          <cell r="H84" t="str">
            <v>0.00</v>
          </cell>
          <cell r="I84" t="str">
            <v>8760119433.19</v>
          </cell>
        </row>
        <row r="85">
          <cell r="C85" t="str">
            <v>1.6.83.04</v>
          </cell>
          <cell r="D85" t="str">
            <v>29959698926.70</v>
          </cell>
          <cell r="E85" t="str">
            <v>0.00</v>
          </cell>
          <cell r="F85" t="str">
            <v>0.00</v>
          </cell>
          <cell r="G85" t="str">
            <v>29959698926.70</v>
          </cell>
          <cell r="H85" t="str">
            <v>0.00</v>
          </cell>
          <cell r="I85" t="str">
            <v>29959698926.70</v>
          </cell>
        </row>
        <row r="86">
          <cell r="C86" t="str">
            <v>1.6.83.04.007</v>
          </cell>
          <cell r="D86" t="str">
            <v>1108450211.00</v>
          </cell>
          <cell r="E86" t="str">
            <v>0.00</v>
          </cell>
          <cell r="F86" t="str">
            <v>0.00</v>
          </cell>
          <cell r="G86" t="str">
            <v>1108450211.00</v>
          </cell>
          <cell r="H86" t="str">
            <v>0.00</v>
          </cell>
          <cell r="I86" t="str">
            <v>1108450211.00</v>
          </cell>
        </row>
        <row r="87">
          <cell r="C87" t="str">
            <v>1.6.83.04.009</v>
          </cell>
          <cell r="D87" t="str">
            <v>2465605449.92</v>
          </cell>
          <cell r="E87" t="str">
            <v>0.00</v>
          </cell>
          <cell r="F87" t="str">
            <v>0.00</v>
          </cell>
          <cell r="G87" t="str">
            <v>2465605449.92</v>
          </cell>
          <cell r="H87" t="str">
            <v>0.00</v>
          </cell>
          <cell r="I87" t="str">
            <v>2465605449.92</v>
          </cell>
        </row>
        <row r="88">
          <cell r="C88" t="str">
            <v>1.6.83.04.011</v>
          </cell>
          <cell r="D88" t="str">
            <v>26385643265.78</v>
          </cell>
          <cell r="E88" t="str">
            <v>0.00</v>
          </cell>
          <cell r="F88" t="str">
            <v>0.00</v>
          </cell>
          <cell r="G88" t="str">
            <v>26385643265.78</v>
          </cell>
          <cell r="H88" t="str">
            <v>0.00</v>
          </cell>
          <cell r="I88" t="str">
            <v>26385643265.78</v>
          </cell>
        </row>
        <row r="89">
          <cell r="C89" t="str">
            <v>1.6.83.05</v>
          </cell>
          <cell r="D89" t="str">
            <v>1053523208973.06</v>
          </cell>
          <cell r="E89" t="str">
            <v>0.00</v>
          </cell>
          <cell r="F89" t="str">
            <v>0.00</v>
          </cell>
          <cell r="G89" t="str">
            <v>1053523208973.06</v>
          </cell>
          <cell r="H89" t="str">
            <v>0.00</v>
          </cell>
          <cell r="I89" t="str">
            <v>1053523208973.06</v>
          </cell>
        </row>
        <row r="90">
          <cell r="C90" t="str">
            <v>1.6.83.05.004</v>
          </cell>
          <cell r="D90" t="str">
            <v>370603102132.32</v>
          </cell>
          <cell r="E90" t="str">
            <v>0.00</v>
          </cell>
          <cell r="F90" t="str">
            <v>0.00</v>
          </cell>
          <cell r="G90" t="str">
            <v>370603102132.32</v>
          </cell>
          <cell r="H90" t="str">
            <v>0.00</v>
          </cell>
          <cell r="I90" t="str">
            <v>370603102132.32</v>
          </cell>
        </row>
        <row r="91">
          <cell r="C91" t="str">
            <v>1.6.83.05.009</v>
          </cell>
          <cell r="D91" t="str">
            <v>8990260.00</v>
          </cell>
          <cell r="E91" t="str">
            <v>0.00</v>
          </cell>
          <cell r="F91" t="str">
            <v>0.00</v>
          </cell>
          <cell r="G91" t="str">
            <v>8990260.00</v>
          </cell>
          <cell r="H91" t="str">
            <v>0.00</v>
          </cell>
          <cell r="I91" t="str">
            <v>8990260.00</v>
          </cell>
        </row>
        <row r="92">
          <cell r="C92" t="str">
            <v>1.6.83.05.010</v>
          </cell>
          <cell r="D92" t="str">
            <v>3769632768.00</v>
          </cell>
          <cell r="E92" t="str">
            <v>0.00</v>
          </cell>
          <cell r="F92" t="str">
            <v>0.00</v>
          </cell>
          <cell r="G92" t="str">
            <v>3769632768.00</v>
          </cell>
          <cell r="H92" t="str">
            <v>0.00</v>
          </cell>
          <cell r="I92" t="str">
            <v>3769632768.00</v>
          </cell>
        </row>
        <row r="93">
          <cell r="C93" t="str">
            <v>1.6.83.05.011</v>
          </cell>
          <cell r="D93" t="str">
            <v>36817785942.63</v>
          </cell>
          <cell r="E93" t="str">
            <v>0.00</v>
          </cell>
          <cell r="F93" t="str">
            <v>0.00</v>
          </cell>
          <cell r="G93" t="str">
            <v>36817785942.63</v>
          </cell>
          <cell r="H93" t="str">
            <v>0.00</v>
          </cell>
          <cell r="I93" t="str">
            <v>36817785942.63</v>
          </cell>
        </row>
        <row r="94">
          <cell r="C94" t="str">
            <v>1.6.83.05.012</v>
          </cell>
          <cell r="D94" t="str">
            <v>139454567.05</v>
          </cell>
          <cell r="E94" t="str">
            <v>0.00</v>
          </cell>
          <cell r="F94" t="str">
            <v>0.00</v>
          </cell>
          <cell r="G94" t="str">
            <v>139454567.05</v>
          </cell>
          <cell r="H94" t="str">
            <v>0.00</v>
          </cell>
          <cell r="I94" t="str">
            <v>139454567.05</v>
          </cell>
        </row>
        <row r="95">
          <cell r="C95" t="str">
            <v>1.6.83.05.015</v>
          </cell>
          <cell r="D95" t="str">
            <v>7727634547.34</v>
          </cell>
          <cell r="E95" t="str">
            <v>0.00</v>
          </cell>
          <cell r="F95" t="str">
            <v>0.00</v>
          </cell>
          <cell r="G95" t="str">
            <v>7727634547.34</v>
          </cell>
          <cell r="H95" t="str">
            <v>0.00</v>
          </cell>
          <cell r="I95" t="str">
            <v>7727634547.34</v>
          </cell>
        </row>
        <row r="96">
          <cell r="C96" t="str">
            <v>1.6.83.05.016</v>
          </cell>
          <cell r="D96" t="str">
            <v>634456608755.72</v>
          </cell>
          <cell r="E96" t="str">
            <v>0.00</v>
          </cell>
          <cell r="F96" t="str">
            <v>0.00</v>
          </cell>
          <cell r="G96" t="str">
            <v>634456608755.72</v>
          </cell>
          <cell r="H96" t="str">
            <v>0.00</v>
          </cell>
          <cell r="I96" t="str">
            <v>634456608755.72</v>
          </cell>
        </row>
        <row r="97">
          <cell r="C97" t="str">
            <v>1.6.83.07</v>
          </cell>
          <cell r="D97" t="str">
            <v>17343230952.34</v>
          </cell>
          <cell r="E97" t="str">
            <v>0.00</v>
          </cell>
          <cell r="F97" t="str">
            <v>0.00</v>
          </cell>
          <cell r="G97" t="str">
            <v>17343230952.34</v>
          </cell>
          <cell r="H97" t="str">
            <v>0.00</v>
          </cell>
          <cell r="I97" t="str">
            <v>17343230952.34</v>
          </cell>
        </row>
        <row r="98">
          <cell r="C98" t="str">
            <v>1.6.83.07.001</v>
          </cell>
          <cell r="D98" t="str">
            <v>16249213828.57</v>
          </cell>
          <cell r="E98" t="str">
            <v>0.00</v>
          </cell>
          <cell r="F98" t="str">
            <v>0.00</v>
          </cell>
          <cell r="G98" t="str">
            <v>16249213828.57</v>
          </cell>
          <cell r="H98" t="str">
            <v>0.00</v>
          </cell>
          <cell r="I98" t="str">
            <v>16249213828.57</v>
          </cell>
        </row>
        <row r="99">
          <cell r="C99" t="str">
            <v>1.6.83.07.002</v>
          </cell>
          <cell r="D99" t="str">
            <v>5770746.73</v>
          </cell>
          <cell r="E99" t="str">
            <v>0.00</v>
          </cell>
          <cell r="F99" t="str">
            <v>0.00</v>
          </cell>
          <cell r="G99" t="str">
            <v>5770746.73</v>
          </cell>
          <cell r="H99" t="str">
            <v>0.00</v>
          </cell>
          <cell r="I99" t="str">
            <v>5770746.73</v>
          </cell>
        </row>
        <row r="100">
          <cell r="C100" t="str">
            <v>1.6.83.07.005</v>
          </cell>
          <cell r="D100" t="str">
            <v>1088246377.04</v>
          </cell>
          <cell r="E100" t="str">
            <v>0.00</v>
          </cell>
          <cell r="F100" t="str">
            <v>0.00</v>
          </cell>
          <cell r="G100" t="str">
            <v>1088246377.04</v>
          </cell>
          <cell r="H100" t="str">
            <v>0.00</v>
          </cell>
          <cell r="I100" t="str">
            <v>1088246377.04</v>
          </cell>
        </row>
        <row r="101">
          <cell r="C101" t="str">
            <v>1.6.83.08</v>
          </cell>
          <cell r="D101" t="str">
            <v>117553076842.98</v>
          </cell>
          <cell r="E101" t="str">
            <v>0.00</v>
          </cell>
          <cell r="F101" t="str">
            <v>2822205664.00</v>
          </cell>
          <cell r="G101" t="str">
            <v>114730871178.98</v>
          </cell>
          <cell r="H101" t="str">
            <v>0.00</v>
          </cell>
          <cell r="I101" t="str">
            <v>114730871178.98</v>
          </cell>
        </row>
        <row r="102">
          <cell r="C102" t="str">
            <v>1.6.83.08.001</v>
          </cell>
          <cell r="D102" t="str">
            <v>50952368312.13</v>
          </cell>
          <cell r="E102" t="str">
            <v>0.00</v>
          </cell>
          <cell r="F102" t="str">
            <v>0.00</v>
          </cell>
          <cell r="G102" t="str">
            <v>50952368312.13</v>
          </cell>
          <cell r="H102" t="str">
            <v>0.00</v>
          </cell>
          <cell r="I102" t="str">
            <v>50952368312.13</v>
          </cell>
        </row>
        <row r="103">
          <cell r="C103" t="str">
            <v>1.6.83.08.002</v>
          </cell>
          <cell r="D103" t="str">
            <v>44196324599.48</v>
          </cell>
          <cell r="E103" t="str">
            <v>0.00</v>
          </cell>
          <cell r="F103" t="str">
            <v>0.00</v>
          </cell>
          <cell r="G103" t="str">
            <v>44196324599.48</v>
          </cell>
          <cell r="H103" t="str">
            <v>0.00</v>
          </cell>
          <cell r="I103" t="str">
            <v>44196324599.48</v>
          </cell>
        </row>
        <row r="104">
          <cell r="C104" t="str">
            <v>1.6.83.08.003</v>
          </cell>
          <cell r="D104" t="str">
            <v>446333644.00</v>
          </cell>
          <cell r="E104" t="str">
            <v>0.00</v>
          </cell>
          <cell r="F104" t="str">
            <v>0.00</v>
          </cell>
          <cell r="G104" t="str">
            <v>446333644.00</v>
          </cell>
          <cell r="H104" t="str">
            <v>0.00</v>
          </cell>
          <cell r="I104" t="str">
            <v>446333644.00</v>
          </cell>
        </row>
        <row r="105">
          <cell r="C105" t="str">
            <v>1.6.83.08.004</v>
          </cell>
          <cell r="D105" t="str">
            <v>13590776264.41</v>
          </cell>
          <cell r="E105" t="str">
            <v>0.00</v>
          </cell>
          <cell r="F105" t="str">
            <v>2822205664.00</v>
          </cell>
          <cell r="G105" t="str">
            <v>10768570600.41</v>
          </cell>
          <cell r="H105" t="str">
            <v>0.00</v>
          </cell>
          <cell r="I105" t="str">
            <v>10768570600.41</v>
          </cell>
        </row>
        <row r="106">
          <cell r="C106" t="str">
            <v>1.6.83.08.007</v>
          </cell>
          <cell r="D106" t="str">
            <v>8367274022.96</v>
          </cell>
          <cell r="E106" t="str">
            <v>0.00</v>
          </cell>
          <cell r="F106" t="str">
            <v>0.00</v>
          </cell>
          <cell r="G106" t="str">
            <v>8367274022.96</v>
          </cell>
          <cell r="H106" t="str">
            <v>0.00</v>
          </cell>
          <cell r="I106" t="str">
            <v>8367274022.96</v>
          </cell>
        </row>
        <row r="107">
          <cell r="C107" t="str">
            <v>1.6.83.09</v>
          </cell>
          <cell r="D107" t="str">
            <v>2053486095457.02</v>
          </cell>
          <cell r="E107" t="str">
            <v>0.00</v>
          </cell>
          <cell r="F107" t="str">
            <v>0.00</v>
          </cell>
          <cell r="G107" t="str">
            <v>2053486095457.02</v>
          </cell>
          <cell r="H107" t="str">
            <v>0.00</v>
          </cell>
          <cell r="I107" t="str">
            <v>2053486095457.02</v>
          </cell>
        </row>
        <row r="108">
          <cell r="C108" t="str">
            <v>1.6.83.09.002</v>
          </cell>
          <cell r="D108" t="str">
            <v>258730058485.41</v>
          </cell>
          <cell r="E108" t="str">
            <v>0.00</v>
          </cell>
          <cell r="F108" t="str">
            <v>0.00</v>
          </cell>
          <cell r="G108" t="str">
            <v>258730058485.41</v>
          </cell>
          <cell r="H108" t="str">
            <v>0.00</v>
          </cell>
          <cell r="I108" t="str">
            <v>258730058485.41</v>
          </cell>
        </row>
        <row r="109">
          <cell r="C109" t="str">
            <v>1.6.83.09.003</v>
          </cell>
          <cell r="D109" t="str">
            <v>191819299106.89</v>
          </cell>
          <cell r="E109" t="str">
            <v>0.00</v>
          </cell>
          <cell r="F109" t="str">
            <v>0.00</v>
          </cell>
          <cell r="G109" t="str">
            <v>191819299106.89</v>
          </cell>
          <cell r="H109" t="str">
            <v>0.00</v>
          </cell>
          <cell r="I109" t="str">
            <v>191819299106.89</v>
          </cell>
        </row>
        <row r="110">
          <cell r="C110" t="str">
            <v>1.6.83.09.004</v>
          </cell>
          <cell r="D110" t="str">
            <v>15166134904.82</v>
          </cell>
          <cell r="E110" t="str">
            <v>0.00</v>
          </cell>
          <cell r="F110" t="str">
            <v>0.00</v>
          </cell>
          <cell r="G110" t="str">
            <v>15166134904.82</v>
          </cell>
          <cell r="H110" t="str">
            <v>0.00</v>
          </cell>
          <cell r="I110" t="str">
            <v>15166134904.82</v>
          </cell>
        </row>
        <row r="111">
          <cell r="C111" t="str">
            <v>1.6.83.09.005</v>
          </cell>
          <cell r="D111" t="str">
            <v>1587770602959.90</v>
          </cell>
          <cell r="E111" t="str">
            <v>0.00</v>
          </cell>
          <cell r="F111" t="str">
            <v>0.00</v>
          </cell>
          <cell r="G111" t="str">
            <v>1587770602959.90</v>
          </cell>
          <cell r="H111" t="str">
            <v>0.00</v>
          </cell>
          <cell r="I111" t="str">
            <v>1587770602959.90</v>
          </cell>
        </row>
        <row r="112">
          <cell r="C112" t="str">
            <v>1.6.85</v>
          </cell>
          <cell r="D112" t="str">
            <v>-22505845846.16</v>
          </cell>
          <cell r="E112" t="str">
            <v>0.00</v>
          </cell>
          <cell r="F112" t="str">
            <v>0.00</v>
          </cell>
          <cell r="G112" t="str">
            <v>-22505845846.16</v>
          </cell>
          <cell r="H112" t="str">
            <v>0.00</v>
          </cell>
          <cell r="I112" t="str">
            <v>-22505845846.16</v>
          </cell>
        </row>
        <row r="113">
          <cell r="C113" t="str">
            <v>1.6.85.04</v>
          </cell>
          <cell r="D113" t="str">
            <v>-591810285.70</v>
          </cell>
          <cell r="E113" t="str">
            <v>0.00</v>
          </cell>
          <cell r="F113" t="str">
            <v>0.00</v>
          </cell>
          <cell r="G113" t="str">
            <v>-591810285.70</v>
          </cell>
          <cell r="H113" t="str">
            <v>0.00</v>
          </cell>
          <cell r="I113" t="str">
            <v>-591810285.70</v>
          </cell>
        </row>
        <row r="114">
          <cell r="C114" t="str">
            <v>1.6.85.04.016</v>
          </cell>
          <cell r="D114" t="str">
            <v>-591810285.70</v>
          </cell>
          <cell r="E114" t="str">
            <v>0.00</v>
          </cell>
          <cell r="F114" t="str">
            <v>0.00</v>
          </cell>
          <cell r="G114" t="str">
            <v>-591810285.70</v>
          </cell>
          <cell r="H114" t="str">
            <v>0.00</v>
          </cell>
          <cell r="I114" t="str">
            <v>-591810285.70</v>
          </cell>
        </row>
        <row r="115">
          <cell r="C115" t="str">
            <v>1.6.85.05</v>
          </cell>
          <cell r="D115" t="str">
            <v>-843400.00</v>
          </cell>
          <cell r="E115" t="str">
            <v>0.00</v>
          </cell>
          <cell r="F115" t="str">
            <v>0.00</v>
          </cell>
          <cell r="G115" t="str">
            <v>-843400.00</v>
          </cell>
          <cell r="H115" t="str">
            <v>0.00</v>
          </cell>
          <cell r="I115" t="str">
            <v>-843400.00</v>
          </cell>
        </row>
        <row r="116">
          <cell r="C116" t="str">
            <v>1.6.85.05.010</v>
          </cell>
          <cell r="D116" t="str">
            <v>-843400.00</v>
          </cell>
          <cell r="E116" t="str">
            <v>0.00</v>
          </cell>
          <cell r="F116" t="str">
            <v>0.00</v>
          </cell>
          <cell r="G116" t="str">
            <v>-843400.00</v>
          </cell>
          <cell r="H116" t="str">
            <v>0.00</v>
          </cell>
          <cell r="I116" t="str">
            <v>-843400.00</v>
          </cell>
        </row>
        <row r="117">
          <cell r="C117" t="str">
            <v>1.6.85.06</v>
          </cell>
          <cell r="D117" t="str">
            <v>-6078101118.70</v>
          </cell>
          <cell r="E117" t="str">
            <v>0.00</v>
          </cell>
          <cell r="F117" t="str">
            <v>0.00</v>
          </cell>
          <cell r="G117" t="str">
            <v>-6078101118.70</v>
          </cell>
          <cell r="H117" t="str">
            <v>0.00</v>
          </cell>
          <cell r="I117" t="str">
            <v>-6078101118.70</v>
          </cell>
        </row>
        <row r="118">
          <cell r="C118" t="str">
            <v>1.6.85.06.001</v>
          </cell>
          <cell r="D118" t="str">
            <v>-5217665300.26</v>
          </cell>
          <cell r="E118" t="str">
            <v>0.00</v>
          </cell>
          <cell r="F118" t="str">
            <v>0.00</v>
          </cell>
          <cell r="G118" t="str">
            <v>-5217665300.26</v>
          </cell>
          <cell r="H118" t="str">
            <v>0.00</v>
          </cell>
          <cell r="I118" t="str">
            <v>-5217665300.26</v>
          </cell>
        </row>
        <row r="119">
          <cell r="C119" t="str">
            <v>1.6.85.06.002</v>
          </cell>
          <cell r="D119" t="str">
            <v>-860435818.44</v>
          </cell>
          <cell r="E119" t="str">
            <v>0.00</v>
          </cell>
          <cell r="F119" t="str">
            <v>0.00</v>
          </cell>
          <cell r="G119" t="str">
            <v>-860435818.44</v>
          </cell>
          <cell r="H119" t="str">
            <v>0.00</v>
          </cell>
          <cell r="I119" t="str">
            <v>-860435818.44</v>
          </cell>
        </row>
        <row r="120">
          <cell r="C120" t="str">
            <v>1.6.85.07</v>
          </cell>
          <cell r="D120" t="str">
            <v>-7478469171.28</v>
          </cell>
          <cell r="E120" t="str">
            <v>0.00</v>
          </cell>
          <cell r="F120" t="str">
            <v>0.00</v>
          </cell>
          <cell r="G120" t="str">
            <v>-7478469171.28</v>
          </cell>
          <cell r="H120" t="str">
            <v>0.00</v>
          </cell>
          <cell r="I120" t="str">
            <v>-7478469171.28</v>
          </cell>
        </row>
        <row r="121">
          <cell r="C121" t="str">
            <v>1.6.85.07.001</v>
          </cell>
          <cell r="D121" t="str">
            <v>-1800951227.63</v>
          </cell>
          <cell r="E121" t="str">
            <v>0.00</v>
          </cell>
          <cell r="F121" t="str">
            <v>0.00</v>
          </cell>
          <cell r="G121" t="str">
            <v>-1800951227.63</v>
          </cell>
          <cell r="H121" t="str">
            <v>0.00</v>
          </cell>
          <cell r="I121" t="str">
            <v>-1800951227.63</v>
          </cell>
        </row>
        <row r="122">
          <cell r="C122" t="str">
            <v>1.6.85.07.002</v>
          </cell>
          <cell r="D122" t="str">
            <v>-5677517943.65</v>
          </cell>
          <cell r="E122" t="str">
            <v>0.00</v>
          </cell>
          <cell r="F122" t="str">
            <v>0.00</v>
          </cell>
          <cell r="G122" t="str">
            <v>-5677517943.65</v>
          </cell>
          <cell r="H122" t="str">
            <v>0.00</v>
          </cell>
          <cell r="I122" t="str">
            <v>-5677517943.65</v>
          </cell>
        </row>
        <row r="123">
          <cell r="C123" t="str">
            <v>1.6.85.08</v>
          </cell>
          <cell r="D123" t="str">
            <v>-825558230.21</v>
          </cell>
          <cell r="E123" t="str">
            <v>0.00</v>
          </cell>
          <cell r="F123" t="str">
            <v>0.00</v>
          </cell>
          <cell r="G123" t="str">
            <v>-825558230.21</v>
          </cell>
          <cell r="H123" t="str">
            <v>0.00</v>
          </cell>
          <cell r="I123" t="str">
            <v>-825558230.21</v>
          </cell>
        </row>
        <row r="124">
          <cell r="C124" t="str">
            <v>1.6.85.08.002</v>
          </cell>
          <cell r="D124" t="str">
            <v>-825558230.21</v>
          </cell>
          <cell r="E124" t="str">
            <v>0.00</v>
          </cell>
          <cell r="F124" t="str">
            <v>0.00</v>
          </cell>
          <cell r="G124" t="str">
            <v>-825558230.21</v>
          </cell>
          <cell r="H124" t="str">
            <v>0.00</v>
          </cell>
          <cell r="I124" t="str">
            <v>-825558230.21</v>
          </cell>
        </row>
        <row r="125">
          <cell r="C125" t="str">
            <v>1.6.85.09</v>
          </cell>
          <cell r="D125" t="str">
            <v>-7656488.90</v>
          </cell>
          <cell r="E125" t="str">
            <v>0.00</v>
          </cell>
          <cell r="F125" t="str">
            <v>0.00</v>
          </cell>
          <cell r="G125" t="str">
            <v>-7656488.90</v>
          </cell>
          <cell r="H125" t="str">
            <v>0.00</v>
          </cell>
          <cell r="I125" t="str">
            <v>-7656488.90</v>
          </cell>
        </row>
        <row r="126">
          <cell r="C126" t="str">
            <v>1.6.85.09.002</v>
          </cell>
          <cell r="D126" t="str">
            <v>-7656488.90</v>
          </cell>
          <cell r="E126" t="str">
            <v>0.00</v>
          </cell>
          <cell r="F126" t="str">
            <v>0.00</v>
          </cell>
          <cell r="G126" t="str">
            <v>-7656488.90</v>
          </cell>
          <cell r="H126" t="str">
            <v>0.00</v>
          </cell>
          <cell r="I126" t="str">
            <v>-7656488.90</v>
          </cell>
        </row>
        <row r="127">
          <cell r="C127" t="str">
            <v>1.6.85.15</v>
          </cell>
          <cell r="D127" t="str">
            <v>-337094914.63</v>
          </cell>
          <cell r="E127" t="str">
            <v>0.00</v>
          </cell>
          <cell r="F127" t="str">
            <v>0.00</v>
          </cell>
          <cell r="G127" t="str">
            <v>-337094914.63</v>
          </cell>
          <cell r="H127" t="str">
            <v>0.00</v>
          </cell>
          <cell r="I127" t="str">
            <v>-337094914.63</v>
          </cell>
        </row>
        <row r="128">
          <cell r="C128" t="str">
            <v>1.6.85.15.097</v>
          </cell>
          <cell r="D128" t="str">
            <v>-337094914.63</v>
          </cell>
          <cell r="E128" t="str">
            <v>0.00</v>
          </cell>
          <cell r="F128" t="str">
            <v>0.00</v>
          </cell>
          <cell r="G128" t="str">
            <v>-337094914.63</v>
          </cell>
          <cell r="H128" t="str">
            <v>0.00</v>
          </cell>
          <cell r="I128" t="str">
            <v>-337094914.63</v>
          </cell>
        </row>
        <row r="129">
          <cell r="C129" t="str">
            <v>1.6.85.16</v>
          </cell>
          <cell r="D129" t="str">
            <v>-7186312236.74</v>
          </cell>
          <cell r="E129" t="str">
            <v>0.00</v>
          </cell>
          <cell r="F129" t="str">
            <v>0.00</v>
          </cell>
          <cell r="G129" t="str">
            <v>-7186312236.74</v>
          </cell>
          <cell r="H129" t="str">
            <v>0.00</v>
          </cell>
          <cell r="I129" t="str">
            <v>-7186312236.74</v>
          </cell>
        </row>
        <row r="130">
          <cell r="C130" t="str">
            <v>1.6.85.16.022</v>
          </cell>
          <cell r="D130" t="str">
            <v>-1224880853.44</v>
          </cell>
          <cell r="E130" t="str">
            <v>0.00</v>
          </cell>
          <cell r="F130" t="str">
            <v>0.00</v>
          </cell>
          <cell r="G130" t="str">
            <v>-1224880853.44</v>
          </cell>
          <cell r="H130" t="str">
            <v>0.00</v>
          </cell>
          <cell r="I130" t="str">
            <v>-1224880853.44</v>
          </cell>
        </row>
        <row r="131">
          <cell r="C131" t="str">
            <v>1.6.85.16.063</v>
          </cell>
          <cell r="D131" t="str">
            <v>-5869094312.09</v>
          </cell>
          <cell r="E131" t="str">
            <v>0.00</v>
          </cell>
          <cell r="F131" t="str">
            <v>0.00</v>
          </cell>
          <cell r="G131" t="str">
            <v>-5869094312.09</v>
          </cell>
          <cell r="H131" t="str">
            <v>0.00</v>
          </cell>
          <cell r="I131" t="str">
            <v>-5869094312.09</v>
          </cell>
        </row>
        <row r="132">
          <cell r="C132" t="str">
            <v>1.6.85.16.090</v>
          </cell>
          <cell r="D132" t="str">
            <v>-92337071.21</v>
          </cell>
          <cell r="E132" t="str">
            <v>0.00</v>
          </cell>
          <cell r="F132" t="str">
            <v>0.00</v>
          </cell>
          <cell r="G132" t="str">
            <v>-92337071.21</v>
          </cell>
          <cell r="H132" t="str">
            <v>0.00</v>
          </cell>
          <cell r="I132" t="str">
            <v>-92337071.21</v>
          </cell>
        </row>
        <row r="133">
          <cell r="C133" t="str">
            <v>1.7</v>
          </cell>
          <cell r="D133" t="str">
            <v>77017157326025.06</v>
          </cell>
          <cell r="E133" t="str">
            <v>76990746728.14</v>
          </cell>
          <cell r="F133" t="str">
            <v>940572093819.98</v>
          </cell>
          <cell r="G133" t="str">
            <v>76153575978933.22</v>
          </cell>
          <cell r="H133" t="str">
            <v>0.00</v>
          </cell>
          <cell r="I133" t="str">
            <v>76153575978933.22</v>
          </cell>
        </row>
        <row r="134">
          <cell r="C134" t="str">
            <v>1.7.06</v>
          </cell>
          <cell r="D134" t="str">
            <v>32328211194834.30</v>
          </cell>
          <cell r="E134" t="str">
            <v>60172461459.16</v>
          </cell>
          <cell r="F134" t="str">
            <v>919069124891.61</v>
          </cell>
          <cell r="G134" t="str">
            <v>31469314531401.85</v>
          </cell>
          <cell r="H134" t="str">
            <v>0.00</v>
          </cell>
          <cell r="I134" t="str">
            <v>31469314531401.85</v>
          </cell>
        </row>
        <row r="135">
          <cell r="C135" t="str">
            <v>1.7.06.01</v>
          </cell>
          <cell r="D135" t="str">
            <v>28994238928741.79</v>
          </cell>
          <cell r="E135" t="str">
            <v>16728658188.55</v>
          </cell>
          <cell r="F135" t="str">
            <v>919069124891.61</v>
          </cell>
          <cell r="G135" t="str">
            <v>28091898462038.73</v>
          </cell>
          <cell r="H135" t="str">
            <v>0.00</v>
          </cell>
          <cell r="I135" t="str">
            <v>28091898462038.73</v>
          </cell>
        </row>
        <row r="136">
          <cell r="C136" t="str">
            <v>1.7.06.01.001</v>
          </cell>
          <cell r="D136" t="str">
            <v>28994238928741.79</v>
          </cell>
          <cell r="E136" t="str">
            <v>16728658188.55</v>
          </cell>
          <cell r="F136" t="str">
            <v>919069124891.61</v>
          </cell>
          <cell r="G136" t="str">
            <v>28091898462038.73</v>
          </cell>
          <cell r="H136" t="str">
            <v>0.00</v>
          </cell>
          <cell r="I136" t="str">
            <v>28091898462038.73</v>
          </cell>
        </row>
        <row r="137">
          <cell r="C137" t="str">
            <v>1.7.06.04</v>
          </cell>
          <cell r="D137" t="str">
            <v>2005276464236.79</v>
          </cell>
          <cell r="E137" t="str">
            <v>0.00</v>
          </cell>
          <cell r="F137" t="str">
            <v>0.00</v>
          </cell>
          <cell r="G137" t="str">
            <v>2005276464236.79</v>
          </cell>
          <cell r="H137" t="str">
            <v>0.00</v>
          </cell>
          <cell r="I137" t="str">
            <v>2005276464236.79</v>
          </cell>
        </row>
        <row r="138">
          <cell r="C138" t="str">
            <v>1.7.06.04.001</v>
          </cell>
          <cell r="D138" t="str">
            <v>2005276464236.79</v>
          </cell>
          <cell r="E138" t="str">
            <v>0.00</v>
          </cell>
          <cell r="F138" t="str">
            <v>0.00</v>
          </cell>
          <cell r="G138" t="str">
            <v>2005276464236.79</v>
          </cell>
          <cell r="H138" t="str">
            <v>0.00</v>
          </cell>
          <cell r="I138" t="str">
            <v>2005276464236.79</v>
          </cell>
        </row>
        <row r="139">
          <cell r="C139" t="str">
            <v>1.7.06.06</v>
          </cell>
          <cell r="D139" t="str">
            <v>1328695801855.72</v>
          </cell>
          <cell r="E139" t="str">
            <v>43443803270.61</v>
          </cell>
          <cell r="F139" t="str">
            <v>0.00</v>
          </cell>
          <cell r="G139" t="str">
            <v>1372139605126.33</v>
          </cell>
          <cell r="H139" t="str">
            <v>0.00</v>
          </cell>
          <cell r="I139" t="str">
            <v>1372139605126.33</v>
          </cell>
        </row>
        <row r="140">
          <cell r="C140" t="str">
            <v>1.7.06.06.001</v>
          </cell>
          <cell r="D140" t="str">
            <v>1328695801855.72</v>
          </cell>
          <cell r="E140" t="str">
            <v>43443803270.61</v>
          </cell>
          <cell r="F140" t="str">
            <v>0.00</v>
          </cell>
          <cell r="G140" t="str">
            <v>1372139605126.33</v>
          </cell>
          <cell r="H140" t="str">
            <v>0.00</v>
          </cell>
          <cell r="I140" t="str">
            <v>1372139605126.33</v>
          </cell>
        </row>
        <row r="141">
          <cell r="C141" t="str">
            <v>1.7.10</v>
          </cell>
          <cell r="D141" t="str">
            <v>786562628044.36</v>
          </cell>
          <cell r="E141" t="str">
            <v>0.00</v>
          </cell>
          <cell r="F141" t="str">
            <v>0.00</v>
          </cell>
          <cell r="G141" t="str">
            <v>786562628044.36</v>
          </cell>
          <cell r="H141" t="str">
            <v>0.00</v>
          </cell>
          <cell r="I141" t="str">
            <v>786562628044.36</v>
          </cell>
        </row>
        <row r="142">
          <cell r="C142" t="str">
            <v>1.7.10.06</v>
          </cell>
          <cell r="D142" t="str">
            <v>786562628044.36</v>
          </cell>
          <cell r="E142" t="str">
            <v>0.00</v>
          </cell>
          <cell r="F142" t="str">
            <v>0.00</v>
          </cell>
          <cell r="G142" t="str">
            <v>786562628044.36</v>
          </cell>
          <cell r="H142" t="str">
            <v>0.00</v>
          </cell>
          <cell r="I142" t="str">
            <v>786562628044.36</v>
          </cell>
        </row>
        <row r="143">
          <cell r="C143" t="str">
            <v>1.7.10.06.001</v>
          </cell>
          <cell r="D143" t="str">
            <v>786562628044.36</v>
          </cell>
          <cell r="E143" t="str">
            <v>0.00</v>
          </cell>
          <cell r="F143" t="str">
            <v>0.00</v>
          </cell>
          <cell r="G143" t="str">
            <v>786562628044.36</v>
          </cell>
          <cell r="H143" t="str">
            <v>0.00</v>
          </cell>
          <cell r="I143" t="str">
            <v>786562628044.36</v>
          </cell>
        </row>
        <row r="144">
          <cell r="C144" t="str">
            <v>1.7.11</v>
          </cell>
          <cell r="D144" t="str">
            <v>44749564676878.90</v>
          </cell>
          <cell r="E144" t="str">
            <v>16818285268.98</v>
          </cell>
          <cell r="F144" t="str">
            <v>21502968928.37</v>
          </cell>
          <cell r="G144" t="str">
            <v>44744879993219.51</v>
          </cell>
          <cell r="H144" t="str">
            <v>0.00</v>
          </cell>
          <cell r="I144" t="str">
            <v>44744879993219.51</v>
          </cell>
        </row>
        <row r="145">
          <cell r="C145" t="str">
            <v>1.7.11.01</v>
          </cell>
          <cell r="D145" t="str">
            <v>33821067240214.94</v>
          </cell>
          <cell r="E145" t="str">
            <v>10071401112.74</v>
          </cell>
          <cell r="F145" t="str">
            <v>19819298966.24</v>
          </cell>
          <cell r="G145" t="str">
            <v>33811319342361.44</v>
          </cell>
          <cell r="H145" t="str">
            <v>0.00</v>
          </cell>
          <cell r="I145" t="str">
            <v>33811319342361.44</v>
          </cell>
        </row>
        <row r="146">
          <cell r="C146" t="str">
            <v>1.7.11.01.001</v>
          </cell>
          <cell r="D146" t="str">
            <v>33821067240214.94</v>
          </cell>
          <cell r="E146" t="str">
            <v>10071401112.74</v>
          </cell>
          <cell r="F146" t="str">
            <v>19819298966.24</v>
          </cell>
          <cell r="G146" t="str">
            <v>33811319342361.44</v>
          </cell>
          <cell r="H146" t="str">
            <v>0.00</v>
          </cell>
          <cell r="I146" t="str">
            <v>33811319342361.44</v>
          </cell>
        </row>
        <row r="147">
          <cell r="C147" t="str">
            <v>1.7.11.02</v>
          </cell>
          <cell r="D147" t="str">
            <v>2956761159473.63</v>
          </cell>
          <cell r="E147" t="str">
            <v>0.00</v>
          </cell>
          <cell r="F147" t="str">
            <v>0.00</v>
          </cell>
          <cell r="G147" t="str">
            <v>2956761159473.63</v>
          </cell>
          <cell r="H147" t="str">
            <v>0.00</v>
          </cell>
          <cell r="I147" t="str">
            <v>2956761159473.63</v>
          </cell>
        </row>
        <row r="148">
          <cell r="C148" t="str">
            <v>1.7.11.02.001</v>
          </cell>
          <cell r="D148" t="str">
            <v>2956761159473.63</v>
          </cell>
          <cell r="E148" t="str">
            <v>0.00</v>
          </cell>
          <cell r="F148" t="str">
            <v>0.00</v>
          </cell>
          <cell r="G148" t="str">
            <v>2956761159473.63</v>
          </cell>
          <cell r="H148" t="str">
            <v>0.00</v>
          </cell>
          <cell r="I148" t="str">
            <v>2956761159473.63</v>
          </cell>
        </row>
        <row r="149">
          <cell r="C149" t="str">
            <v>1.7.11.04</v>
          </cell>
          <cell r="D149" t="str">
            <v>5521714889631.90</v>
          </cell>
          <cell r="E149" t="str">
            <v>0.00</v>
          </cell>
          <cell r="F149" t="str">
            <v>0.00</v>
          </cell>
          <cell r="G149" t="str">
            <v>5521714889631.90</v>
          </cell>
          <cell r="H149" t="str">
            <v>0.00</v>
          </cell>
          <cell r="I149" t="str">
            <v>5521714889631.90</v>
          </cell>
        </row>
        <row r="150">
          <cell r="C150" t="str">
            <v>1.7.11.04.001</v>
          </cell>
          <cell r="D150" t="str">
            <v>5521714889631.90</v>
          </cell>
          <cell r="E150" t="str">
            <v>0.00</v>
          </cell>
          <cell r="F150" t="str">
            <v>0.00</v>
          </cell>
          <cell r="G150" t="str">
            <v>5521714889631.90</v>
          </cell>
          <cell r="H150" t="str">
            <v>0.00</v>
          </cell>
          <cell r="I150" t="str">
            <v>5521714889631.90</v>
          </cell>
        </row>
        <row r="151">
          <cell r="C151" t="str">
            <v>1.7.11.06</v>
          </cell>
          <cell r="D151" t="str">
            <v>2450021387558.43</v>
          </cell>
          <cell r="E151" t="str">
            <v>6746884156.24</v>
          </cell>
          <cell r="F151" t="str">
            <v>1683669962.13</v>
          </cell>
          <cell r="G151" t="str">
            <v>2455084601752.54</v>
          </cell>
          <cell r="H151" t="str">
            <v>0.00</v>
          </cell>
          <cell r="I151" t="str">
            <v>2455084601752.54</v>
          </cell>
        </row>
        <row r="152">
          <cell r="C152" t="str">
            <v>1.7.11.06.001</v>
          </cell>
          <cell r="D152" t="str">
            <v>2450021387558.43</v>
          </cell>
          <cell r="E152" t="str">
            <v>6746884156.24</v>
          </cell>
          <cell r="F152" t="str">
            <v>1683669962.13</v>
          </cell>
          <cell r="G152" t="str">
            <v>2455084601752.54</v>
          </cell>
          <cell r="H152" t="str">
            <v>0.00</v>
          </cell>
          <cell r="I152" t="str">
            <v>2455084601752.54</v>
          </cell>
        </row>
        <row r="153">
          <cell r="C153" t="str">
            <v>1.7.85</v>
          </cell>
          <cell r="D153" t="str">
            <v>-639211425527.92</v>
          </cell>
          <cell r="E153" t="str">
            <v>0.00</v>
          </cell>
          <cell r="F153" t="str">
            <v>0.00</v>
          </cell>
          <cell r="G153" t="str">
            <v>-639211425527.92</v>
          </cell>
          <cell r="H153" t="str">
            <v>0.00</v>
          </cell>
          <cell r="I153" t="str">
            <v>-639211425527.92</v>
          </cell>
        </row>
        <row r="154">
          <cell r="C154" t="str">
            <v>1.7.85.06</v>
          </cell>
          <cell r="D154" t="str">
            <v>-639211425527.92</v>
          </cell>
          <cell r="E154" t="str">
            <v>0.00</v>
          </cell>
          <cell r="F154" t="str">
            <v>0.00</v>
          </cell>
          <cell r="G154" t="str">
            <v>-639211425527.92</v>
          </cell>
          <cell r="H154" t="str">
            <v>0.00</v>
          </cell>
          <cell r="I154" t="str">
            <v>-639211425527.92</v>
          </cell>
        </row>
        <row r="155">
          <cell r="C155" t="str">
            <v>1.7.85.06.001</v>
          </cell>
          <cell r="D155" t="str">
            <v>-639211425527.92</v>
          </cell>
          <cell r="E155" t="str">
            <v>0.00</v>
          </cell>
          <cell r="F155" t="str">
            <v>0.00</v>
          </cell>
          <cell r="G155" t="str">
            <v>-639211425527.92</v>
          </cell>
          <cell r="H155" t="str">
            <v>0.00</v>
          </cell>
          <cell r="I155" t="str">
            <v>-639211425527.92</v>
          </cell>
        </row>
        <row r="156">
          <cell r="C156" t="str">
            <v>1.7.87</v>
          </cell>
          <cell r="D156" t="str">
            <v>-172658094154.50</v>
          </cell>
          <cell r="E156" t="str">
            <v>0.00</v>
          </cell>
          <cell r="F156" t="str">
            <v>0.00</v>
          </cell>
          <cell r="G156" t="str">
            <v>-172658094154.50</v>
          </cell>
          <cell r="H156" t="str">
            <v>0.00</v>
          </cell>
          <cell r="I156" t="str">
            <v>-172658094154.50</v>
          </cell>
        </row>
        <row r="157">
          <cell r="C157" t="str">
            <v>1.7.87.02</v>
          </cell>
          <cell r="D157" t="str">
            <v>-172658094154.50</v>
          </cell>
          <cell r="E157" t="str">
            <v>0.00</v>
          </cell>
          <cell r="F157" t="str">
            <v>0.00</v>
          </cell>
          <cell r="G157" t="str">
            <v>-172658094154.50</v>
          </cell>
          <cell r="H157" t="str">
            <v>0.00</v>
          </cell>
          <cell r="I157" t="str">
            <v>-172658094154.50</v>
          </cell>
        </row>
        <row r="158">
          <cell r="C158" t="str">
            <v>1.7.87.02.001</v>
          </cell>
          <cell r="D158" t="str">
            <v>-172658094154.50</v>
          </cell>
          <cell r="E158" t="str">
            <v>0.00</v>
          </cell>
          <cell r="F158" t="str">
            <v>0.00</v>
          </cell>
          <cell r="G158" t="str">
            <v>-172658094154.50</v>
          </cell>
          <cell r="H158" t="str">
            <v>0.00</v>
          </cell>
          <cell r="I158" t="str">
            <v>-172658094154.50</v>
          </cell>
        </row>
        <row r="159">
          <cell r="C159" t="str">
            <v>1.7.91</v>
          </cell>
          <cell r="D159" t="str">
            <v>-35311654050.08</v>
          </cell>
          <cell r="E159" t="str">
            <v>0.00</v>
          </cell>
          <cell r="F159" t="str">
            <v>0.00</v>
          </cell>
          <cell r="G159" t="str">
            <v>-35311654050.08</v>
          </cell>
          <cell r="H159" t="str">
            <v>0.00</v>
          </cell>
          <cell r="I159" t="str">
            <v>-35311654050.08</v>
          </cell>
        </row>
        <row r="160">
          <cell r="C160" t="str">
            <v>1.7.91.01</v>
          </cell>
          <cell r="D160" t="str">
            <v>-35311654050.08</v>
          </cell>
          <cell r="E160" t="str">
            <v>0.00</v>
          </cell>
          <cell r="F160" t="str">
            <v>0.00</v>
          </cell>
          <cell r="G160" t="str">
            <v>-35311654050.08</v>
          </cell>
          <cell r="H160" t="str">
            <v>0.00</v>
          </cell>
          <cell r="I160" t="str">
            <v>-35311654050.08</v>
          </cell>
        </row>
        <row r="161">
          <cell r="C161" t="str">
            <v>1.7.91.01.001</v>
          </cell>
          <cell r="D161" t="str">
            <v>-35311654050.08</v>
          </cell>
          <cell r="E161" t="str">
            <v>0.00</v>
          </cell>
          <cell r="F161" t="str">
            <v>0.00</v>
          </cell>
          <cell r="G161" t="str">
            <v>-35311654050.08</v>
          </cell>
          <cell r="H161" t="str">
            <v>0.00</v>
          </cell>
          <cell r="I161" t="str">
            <v>-35311654050.08</v>
          </cell>
        </row>
        <row r="162">
          <cell r="C162" t="str">
            <v>1.9</v>
          </cell>
          <cell r="D162" t="str">
            <v>16794886545345.43</v>
          </cell>
          <cell r="E162" t="str">
            <v>5772876964943.60</v>
          </cell>
          <cell r="F162" t="str">
            <v>1033045709630.79</v>
          </cell>
          <cell r="G162" t="str">
            <v>21534717800658.24</v>
          </cell>
          <cell r="H162" t="str">
            <v>21272456657181.96</v>
          </cell>
          <cell r="I162" t="str">
            <v>262261143476.28</v>
          </cell>
        </row>
        <row r="163">
          <cell r="C163" t="str">
            <v>1.9.05</v>
          </cell>
          <cell r="D163" t="str">
            <v>877129811.61</v>
          </cell>
          <cell r="E163" t="str">
            <v>0.00</v>
          </cell>
          <cell r="F163" t="str">
            <v>219282452.91</v>
          </cell>
          <cell r="G163" t="str">
            <v>657847358.70</v>
          </cell>
          <cell r="H163" t="str">
            <v>657847358.70</v>
          </cell>
          <cell r="I163" t="str">
            <v>0.00</v>
          </cell>
        </row>
        <row r="164">
          <cell r="C164" t="str">
            <v>1.9.05.90</v>
          </cell>
          <cell r="D164" t="str">
            <v>877129811.61</v>
          </cell>
          <cell r="E164" t="str">
            <v>0.00</v>
          </cell>
          <cell r="F164" t="str">
            <v>219282452.91</v>
          </cell>
          <cell r="G164" t="str">
            <v>657847358.70</v>
          </cell>
          <cell r="H164" t="str">
            <v>657847358.70</v>
          </cell>
          <cell r="I164" t="str">
            <v>0.00</v>
          </cell>
        </row>
        <row r="165">
          <cell r="C165" t="str">
            <v>1.9.05.90.001</v>
          </cell>
          <cell r="D165" t="str">
            <v>877129811.61</v>
          </cell>
          <cell r="E165" t="str">
            <v>0.00</v>
          </cell>
          <cell r="F165" t="str">
            <v>219282452.91</v>
          </cell>
          <cell r="G165" t="str">
            <v>657847358.70</v>
          </cell>
          <cell r="H165" t="str">
            <v>657847358.70</v>
          </cell>
          <cell r="I165" t="str">
            <v>0.00</v>
          </cell>
        </row>
        <row r="166">
          <cell r="C166" t="str">
            <v>1.9.08</v>
          </cell>
          <cell r="D166" t="str">
            <v>7327222038635.95</v>
          </cell>
          <cell r="E166" t="str">
            <v>1005767287043.29</v>
          </cell>
          <cell r="F166" t="str">
            <v>368500336268.73</v>
          </cell>
          <cell r="G166" t="str">
            <v>7964488989410.51</v>
          </cell>
          <cell r="H166" t="str">
            <v>7795389784139.22</v>
          </cell>
          <cell r="I166" t="str">
            <v>169099205271.29</v>
          </cell>
        </row>
        <row r="167">
          <cell r="C167" t="str">
            <v>1.9.08.01</v>
          </cell>
          <cell r="D167" t="str">
            <v>962506767583.43</v>
          </cell>
          <cell r="E167" t="str">
            <v>155260517398.04</v>
          </cell>
          <cell r="F167" t="str">
            <v>145481646244.23</v>
          </cell>
          <cell r="G167" t="str">
            <v>972285638737.24</v>
          </cell>
          <cell r="H167" t="str">
            <v>803186433465.95</v>
          </cell>
          <cell r="I167" t="str">
            <v>169099205271.29</v>
          </cell>
        </row>
        <row r="168">
          <cell r="C168" t="str">
            <v>1.9.08.01.001</v>
          </cell>
          <cell r="D168" t="str">
            <v>766992676127.21</v>
          </cell>
          <cell r="E168" t="str">
            <v>98848263756.55</v>
          </cell>
          <cell r="F168" t="str">
            <v>68725882579.15</v>
          </cell>
          <cell r="G168" t="str">
            <v>797115057304.61</v>
          </cell>
          <cell r="H168" t="str">
            <v>628015852033.32</v>
          </cell>
          <cell r="I168" t="str">
            <v>169099205271.29</v>
          </cell>
        </row>
        <row r="169">
          <cell r="C169" t="str">
            <v>1.9.08.01.002</v>
          </cell>
          <cell r="D169" t="str">
            <v>195514091456.22</v>
          </cell>
          <cell r="E169" t="str">
            <v>56412253641.49</v>
          </cell>
          <cell r="F169" t="str">
            <v>76755763665.08</v>
          </cell>
          <cell r="G169" t="str">
            <v>175170581432.63</v>
          </cell>
          <cell r="H169" t="str">
            <v>175170581432.63</v>
          </cell>
          <cell r="I169" t="str">
            <v>0.00</v>
          </cell>
        </row>
        <row r="170">
          <cell r="C170" t="str">
            <v>1.9.08.03</v>
          </cell>
          <cell r="D170" t="str">
            <v>6364715271052.52</v>
          </cell>
          <cell r="E170" t="str">
            <v>850506769645.25</v>
          </cell>
          <cell r="F170" t="str">
            <v>223018690024.50</v>
          </cell>
          <cell r="G170" t="str">
            <v>6992203350673.27</v>
          </cell>
          <cell r="H170" t="str">
            <v>6992203350673.27</v>
          </cell>
          <cell r="I170" t="str">
            <v>0.00</v>
          </cell>
        </row>
        <row r="171">
          <cell r="C171" t="str">
            <v>1.9.08.03.001</v>
          </cell>
          <cell r="D171" t="str">
            <v>6364715271052.52</v>
          </cell>
          <cell r="E171" t="str">
            <v>850506769645.25</v>
          </cell>
          <cell r="F171" t="str">
            <v>223018690024.50</v>
          </cell>
          <cell r="G171" t="str">
            <v>6992203350673.27</v>
          </cell>
          <cell r="H171" t="str">
            <v>6992203350673.27</v>
          </cell>
          <cell r="I171" t="str">
            <v>0.00</v>
          </cell>
        </row>
        <row r="172">
          <cell r="C172" t="str">
            <v>1.9.09</v>
          </cell>
          <cell r="D172" t="str">
            <v>10200000.00</v>
          </cell>
          <cell r="E172" t="str">
            <v>0.00</v>
          </cell>
          <cell r="F172" t="str">
            <v>0.00</v>
          </cell>
          <cell r="G172" t="str">
            <v>10200000.00</v>
          </cell>
          <cell r="H172" t="str">
            <v>10200000.00</v>
          </cell>
          <cell r="I172" t="str">
            <v>0.00</v>
          </cell>
        </row>
        <row r="173">
          <cell r="C173" t="str">
            <v>1.9.09.03</v>
          </cell>
          <cell r="D173" t="str">
            <v>10200000.00</v>
          </cell>
          <cell r="E173" t="str">
            <v>0.00</v>
          </cell>
          <cell r="F173" t="str">
            <v>0.00</v>
          </cell>
          <cell r="G173" t="str">
            <v>10200000.00</v>
          </cell>
          <cell r="H173" t="str">
            <v>10200000.00</v>
          </cell>
          <cell r="I173" t="str">
            <v>0.00</v>
          </cell>
        </row>
        <row r="174">
          <cell r="C174" t="str">
            <v>1.9.09.03.001</v>
          </cell>
          <cell r="D174" t="str">
            <v>10200000.00</v>
          </cell>
          <cell r="E174" t="str">
            <v>0.00</v>
          </cell>
          <cell r="F174" t="str">
            <v>0.00</v>
          </cell>
          <cell r="G174" t="str">
            <v>10200000.00</v>
          </cell>
          <cell r="H174" t="str">
            <v>10200000.00</v>
          </cell>
          <cell r="I174" t="str">
            <v>0.00</v>
          </cell>
        </row>
        <row r="175">
          <cell r="C175" t="str">
            <v>1.9.70</v>
          </cell>
          <cell r="D175" t="str">
            <v>173346108587.31</v>
          </cell>
          <cell r="E175" t="str">
            <v>0.00</v>
          </cell>
          <cell r="F175" t="str">
            <v>0.00</v>
          </cell>
          <cell r="G175" t="str">
            <v>173346108587.31</v>
          </cell>
          <cell r="H175" t="str">
            <v>0.00</v>
          </cell>
          <cell r="I175" t="str">
            <v>173346108587.31</v>
          </cell>
        </row>
        <row r="176">
          <cell r="C176" t="str">
            <v>1.9.70.07</v>
          </cell>
          <cell r="D176" t="str">
            <v>2736686632.79</v>
          </cell>
          <cell r="E176" t="str">
            <v>0.00</v>
          </cell>
          <cell r="F176" t="str">
            <v>0.00</v>
          </cell>
          <cell r="G176" t="str">
            <v>2736686632.79</v>
          </cell>
          <cell r="H176" t="str">
            <v>0.00</v>
          </cell>
          <cell r="I176" t="str">
            <v>2736686632.79</v>
          </cell>
        </row>
        <row r="177">
          <cell r="C177" t="str">
            <v>1.9.70.07.001</v>
          </cell>
          <cell r="D177" t="str">
            <v>2736686632.79</v>
          </cell>
          <cell r="E177" t="str">
            <v>0.00</v>
          </cell>
          <cell r="F177" t="str">
            <v>0.00</v>
          </cell>
          <cell r="G177" t="str">
            <v>2736686632.79</v>
          </cell>
          <cell r="H177" t="str">
            <v>0.00</v>
          </cell>
          <cell r="I177" t="str">
            <v>2736686632.79</v>
          </cell>
        </row>
        <row r="178">
          <cell r="C178" t="str">
            <v>1.9.70.08</v>
          </cell>
          <cell r="D178" t="str">
            <v>1741588422.08</v>
          </cell>
          <cell r="E178" t="str">
            <v>0.00</v>
          </cell>
          <cell r="F178" t="str">
            <v>0.00</v>
          </cell>
          <cell r="G178" t="str">
            <v>1741588422.08</v>
          </cell>
          <cell r="H178" t="str">
            <v>0.00</v>
          </cell>
          <cell r="I178" t="str">
            <v>1741588422.08</v>
          </cell>
        </row>
        <row r="179">
          <cell r="C179" t="str">
            <v>1.9.70.08.001</v>
          </cell>
          <cell r="D179" t="str">
            <v>1741588422.08</v>
          </cell>
          <cell r="E179" t="str">
            <v>0.00</v>
          </cell>
          <cell r="F179" t="str">
            <v>0.00</v>
          </cell>
          <cell r="G179" t="str">
            <v>1741588422.08</v>
          </cell>
          <cell r="H179" t="str">
            <v>0.00</v>
          </cell>
          <cell r="I179" t="str">
            <v>1741588422.08</v>
          </cell>
        </row>
        <row r="180">
          <cell r="C180" t="str">
            <v>1.9.70.12</v>
          </cell>
          <cell r="D180" t="str">
            <v>168867833532.44</v>
          </cell>
          <cell r="E180" t="str">
            <v>0.00</v>
          </cell>
          <cell r="F180" t="str">
            <v>0.00</v>
          </cell>
          <cell r="G180" t="str">
            <v>168867833532.44</v>
          </cell>
          <cell r="H180" t="str">
            <v>0.00</v>
          </cell>
          <cell r="I180" t="str">
            <v>168867833532.44</v>
          </cell>
        </row>
        <row r="181">
          <cell r="C181" t="str">
            <v>1.9.70.12.001</v>
          </cell>
          <cell r="D181" t="str">
            <v>168867833532.44</v>
          </cell>
          <cell r="E181" t="str">
            <v>0.00</v>
          </cell>
          <cell r="F181" t="str">
            <v>0.00</v>
          </cell>
          <cell r="G181" t="str">
            <v>168867833532.44</v>
          </cell>
          <cell r="H181" t="str">
            <v>0.00</v>
          </cell>
          <cell r="I181" t="str">
            <v>168867833532.44</v>
          </cell>
        </row>
        <row r="182">
          <cell r="C182" t="str">
            <v>1.9.75</v>
          </cell>
          <cell r="D182" t="str">
            <v>-80184170382.32</v>
          </cell>
          <cell r="E182" t="str">
            <v>0.00</v>
          </cell>
          <cell r="F182" t="str">
            <v>0.00</v>
          </cell>
          <cell r="G182" t="str">
            <v>-80184170382.32</v>
          </cell>
          <cell r="H182" t="str">
            <v>0.00</v>
          </cell>
          <cell r="I182" t="str">
            <v>-80184170382.32</v>
          </cell>
        </row>
        <row r="183">
          <cell r="C183" t="str">
            <v>1.9.75.07</v>
          </cell>
          <cell r="D183" t="str">
            <v>-2736686632.79</v>
          </cell>
          <cell r="E183" t="str">
            <v>0.00</v>
          </cell>
          <cell r="F183" t="str">
            <v>0.00</v>
          </cell>
          <cell r="G183" t="str">
            <v>-2736686632.79</v>
          </cell>
          <cell r="H183" t="str">
            <v>0.00</v>
          </cell>
          <cell r="I183" t="str">
            <v>-2736686632.79</v>
          </cell>
        </row>
        <row r="184">
          <cell r="C184" t="str">
            <v>1.9.75.07.001</v>
          </cell>
          <cell r="D184" t="str">
            <v>-2736686632.79</v>
          </cell>
          <cell r="E184" t="str">
            <v>0.00</v>
          </cell>
          <cell r="F184" t="str">
            <v>0.00</v>
          </cell>
          <cell r="G184" t="str">
            <v>-2736686632.79</v>
          </cell>
          <cell r="H184" t="str">
            <v>0.00</v>
          </cell>
          <cell r="I184" t="str">
            <v>-2736686632.79</v>
          </cell>
        </row>
        <row r="185">
          <cell r="C185" t="str">
            <v>1.9.75.08</v>
          </cell>
          <cell r="D185" t="str">
            <v>-577375945.05</v>
          </cell>
          <cell r="E185" t="str">
            <v>0.00</v>
          </cell>
          <cell r="F185" t="str">
            <v>0.00</v>
          </cell>
          <cell r="G185" t="str">
            <v>-577375945.05</v>
          </cell>
          <cell r="H185" t="str">
            <v>0.00</v>
          </cell>
          <cell r="I185" t="str">
            <v>-577375945.05</v>
          </cell>
        </row>
        <row r="186">
          <cell r="C186" t="str">
            <v>1.9.75.08.001</v>
          </cell>
          <cell r="D186" t="str">
            <v>-577375945.05</v>
          </cell>
          <cell r="E186" t="str">
            <v>0.00</v>
          </cell>
          <cell r="F186" t="str">
            <v>0.00</v>
          </cell>
          <cell r="G186" t="str">
            <v>-577375945.05</v>
          </cell>
          <cell r="H186" t="str">
            <v>0.00</v>
          </cell>
          <cell r="I186" t="str">
            <v>-577375945.05</v>
          </cell>
        </row>
        <row r="187">
          <cell r="C187" t="str">
            <v>1.9.75.11</v>
          </cell>
          <cell r="D187" t="str">
            <v>-76870107804.48</v>
          </cell>
          <cell r="E187" t="str">
            <v>0.00</v>
          </cell>
          <cell r="F187" t="str">
            <v>0.00</v>
          </cell>
          <cell r="G187" t="str">
            <v>-76870107804.48</v>
          </cell>
          <cell r="H187" t="str">
            <v>0.00</v>
          </cell>
          <cell r="I187" t="str">
            <v>-76870107804.48</v>
          </cell>
        </row>
        <row r="188">
          <cell r="C188" t="str">
            <v>1.9.75.11.001</v>
          </cell>
          <cell r="D188" t="str">
            <v>-76870107804.48</v>
          </cell>
          <cell r="E188" t="str">
            <v>0.00</v>
          </cell>
          <cell r="F188" t="str">
            <v>0.00</v>
          </cell>
          <cell r="G188" t="str">
            <v>-76870107804.48</v>
          </cell>
          <cell r="H188" t="str">
            <v>0.00</v>
          </cell>
          <cell r="I188" t="str">
            <v>-76870107804.48</v>
          </cell>
        </row>
        <row r="189">
          <cell r="C189" t="str">
            <v>1.9.89</v>
          </cell>
          <cell r="D189" t="str">
            <v>9373615238692.88</v>
          </cell>
          <cell r="E189" t="str">
            <v>4767109677900.31</v>
          </cell>
          <cell r="F189" t="str">
            <v>664326090909.15</v>
          </cell>
          <cell r="G189" t="str">
            <v>13476398825684.04</v>
          </cell>
          <cell r="H189" t="str">
            <v>13476398825684.04</v>
          </cell>
          <cell r="I189" t="str">
            <v>0.00</v>
          </cell>
        </row>
        <row r="190">
          <cell r="C190" t="str">
            <v>1.9.89.01</v>
          </cell>
          <cell r="D190" t="str">
            <v>9373615238692.88</v>
          </cell>
          <cell r="E190" t="str">
            <v>4767109677900.31</v>
          </cell>
          <cell r="F190" t="str">
            <v>664326090909.15</v>
          </cell>
          <cell r="G190" t="str">
            <v>13476398825684.04</v>
          </cell>
          <cell r="H190" t="str">
            <v>13476398825684.04</v>
          </cell>
          <cell r="I190" t="str">
            <v>0.00</v>
          </cell>
        </row>
        <row r="191">
          <cell r="C191" t="str">
            <v>1.9.89.01.001</v>
          </cell>
          <cell r="D191" t="str">
            <v>9373615238692.88</v>
          </cell>
          <cell r="E191" t="str">
            <v>4767109677900.31</v>
          </cell>
          <cell r="F191" t="str">
            <v>664326090909.15</v>
          </cell>
          <cell r="G191" t="str">
            <v>13476398825684.04</v>
          </cell>
          <cell r="H191" t="str">
            <v>13476398825684.04</v>
          </cell>
          <cell r="I191" t="str">
            <v>0.00</v>
          </cell>
        </row>
        <row r="192">
          <cell r="C192" t="str">
            <v>2</v>
          </cell>
          <cell r="D192" t="str">
            <v>67980294017778.34</v>
          </cell>
          <cell r="E192" t="str">
            <v>1648969289989.22</v>
          </cell>
          <cell r="F192" t="str">
            <v>359303596174.93</v>
          </cell>
          <cell r="G192" t="str">
            <v>66690628323964.05</v>
          </cell>
          <cell r="H192" t="str">
            <v>66563614015069.90</v>
          </cell>
          <cell r="I192" t="str">
            <v>127014308894.15</v>
          </cell>
        </row>
        <row r="193">
          <cell r="C193" t="str">
            <v>2.3</v>
          </cell>
          <cell r="D193" t="str">
            <v>23693640888692.85</v>
          </cell>
          <cell r="E193" t="str">
            <v>890533727517.26</v>
          </cell>
          <cell r="F193" t="str">
            <v>6918113894.00</v>
          </cell>
          <cell r="G193" t="str">
            <v>22810025275069.59</v>
          </cell>
          <cell r="H193" t="str">
            <v>22683010966175.44</v>
          </cell>
          <cell r="I193" t="str">
            <v>127014308894.15</v>
          </cell>
        </row>
        <row r="194">
          <cell r="C194" t="str">
            <v>2.3.14</v>
          </cell>
          <cell r="D194" t="str">
            <v>23693640888692.85</v>
          </cell>
          <cell r="E194" t="str">
            <v>890533727517.26</v>
          </cell>
          <cell r="F194" t="str">
            <v>6918113894.00</v>
          </cell>
          <cell r="G194" t="str">
            <v>22810025275069.59</v>
          </cell>
          <cell r="H194" t="str">
            <v>22683010966175.44</v>
          </cell>
          <cell r="I194" t="str">
            <v>127014308894.15</v>
          </cell>
        </row>
        <row r="195">
          <cell r="C195" t="str">
            <v>2.3.14.07</v>
          </cell>
          <cell r="D195" t="str">
            <v>184955230469.10</v>
          </cell>
          <cell r="E195" t="str">
            <v>0.00</v>
          </cell>
          <cell r="F195" t="str">
            <v>0.00</v>
          </cell>
          <cell r="G195" t="str">
            <v>184955230469.10</v>
          </cell>
          <cell r="H195" t="str">
            <v>57940921574.95</v>
          </cell>
          <cell r="I195" t="str">
            <v>127014308894.15</v>
          </cell>
        </row>
        <row r="196">
          <cell r="C196" t="str">
            <v>2.3.14.07.001</v>
          </cell>
          <cell r="D196" t="str">
            <v>184955230469.10</v>
          </cell>
          <cell r="E196" t="str">
            <v>0.00</v>
          </cell>
          <cell r="F196" t="str">
            <v>0.00</v>
          </cell>
          <cell r="G196" t="str">
            <v>184955230469.10</v>
          </cell>
          <cell r="H196" t="str">
            <v>57940921574.95</v>
          </cell>
          <cell r="I196" t="str">
            <v>127014308894.15</v>
          </cell>
        </row>
        <row r="197">
          <cell r="C197" t="str">
            <v>2.3.14.13</v>
          </cell>
          <cell r="D197" t="str">
            <v>23508685658223.75</v>
          </cell>
          <cell r="E197" t="str">
            <v>890533727517.26</v>
          </cell>
          <cell r="F197" t="str">
            <v>6918113894.00</v>
          </cell>
          <cell r="G197" t="str">
            <v>22625070044600.49</v>
          </cell>
          <cell r="H197" t="str">
            <v>22625070044600.49</v>
          </cell>
          <cell r="I197" t="str">
            <v>0.00</v>
          </cell>
        </row>
        <row r="198">
          <cell r="C198" t="str">
            <v>2.3.14.13.001</v>
          </cell>
          <cell r="D198" t="str">
            <v>23508685658223.75</v>
          </cell>
          <cell r="E198" t="str">
            <v>890533727517.26</v>
          </cell>
          <cell r="F198" t="str">
            <v>6918113894.00</v>
          </cell>
          <cell r="G198" t="str">
            <v>22625070044600.49</v>
          </cell>
          <cell r="H198" t="str">
            <v>22625070044600.49</v>
          </cell>
          <cell r="I198" t="str">
            <v>0.00</v>
          </cell>
        </row>
        <row r="199">
          <cell r="C199" t="str">
            <v>2.4</v>
          </cell>
          <cell r="D199" t="str">
            <v>5875799501232.55</v>
          </cell>
          <cell r="E199" t="str">
            <v>296642293297.96</v>
          </cell>
          <cell r="F199" t="str">
            <v>287477022303.93</v>
          </cell>
          <cell r="G199" t="str">
            <v>5866634230238.52</v>
          </cell>
          <cell r="H199" t="str">
            <v>5866634230238.52</v>
          </cell>
          <cell r="I199" t="str">
            <v>0.00</v>
          </cell>
        </row>
        <row r="200">
          <cell r="C200" t="str">
            <v>2.4.01</v>
          </cell>
          <cell r="D200" t="str">
            <v>5734430662.79</v>
          </cell>
          <cell r="E200" t="str">
            <v>8001264654.52</v>
          </cell>
          <cell r="F200" t="str">
            <v>7377674423.90</v>
          </cell>
          <cell r="G200" t="str">
            <v>5110840432.17</v>
          </cell>
          <cell r="H200" t="str">
            <v>5110840432.17</v>
          </cell>
          <cell r="I200" t="str">
            <v>0.00</v>
          </cell>
        </row>
        <row r="201">
          <cell r="C201" t="str">
            <v>2.4.01.01</v>
          </cell>
          <cell r="D201" t="str">
            <v>265336994.37</v>
          </cell>
          <cell r="E201" t="str">
            <v>286024899.36</v>
          </cell>
          <cell r="F201" t="str">
            <v>47983247.74</v>
          </cell>
          <cell r="G201" t="str">
            <v>27295342.75</v>
          </cell>
          <cell r="H201" t="str">
            <v>27295342.75</v>
          </cell>
          <cell r="I201" t="str">
            <v>0.00</v>
          </cell>
        </row>
        <row r="202">
          <cell r="C202" t="str">
            <v>2.4.01.01.001</v>
          </cell>
          <cell r="D202" t="str">
            <v>265336994.37</v>
          </cell>
          <cell r="E202" t="str">
            <v>286024899.36</v>
          </cell>
          <cell r="F202" t="str">
            <v>47983247.74</v>
          </cell>
          <cell r="G202" t="str">
            <v>27295342.75</v>
          </cell>
          <cell r="H202" t="str">
            <v>27295342.75</v>
          </cell>
          <cell r="I202" t="str">
            <v>0.00</v>
          </cell>
        </row>
        <row r="203">
          <cell r="C203" t="str">
            <v>2.4.01.02</v>
          </cell>
          <cell r="D203" t="str">
            <v>5469093668.42</v>
          </cell>
          <cell r="E203" t="str">
            <v>7715239755.16</v>
          </cell>
          <cell r="F203" t="str">
            <v>7329691176.16</v>
          </cell>
          <cell r="G203" t="str">
            <v>5083545089.42</v>
          </cell>
          <cell r="H203" t="str">
            <v>5083545089.42</v>
          </cell>
          <cell r="I203" t="str">
            <v>0.00</v>
          </cell>
        </row>
        <row r="204">
          <cell r="C204" t="str">
            <v>2.4.01.02.001</v>
          </cell>
          <cell r="D204" t="str">
            <v>5469093668.42</v>
          </cell>
          <cell r="E204" t="str">
            <v>7715239755.16</v>
          </cell>
          <cell r="F204" t="str">
            <v>7329691176.16</v>
          </cell>
          <cell r="G204" t="str">
            <v>5083545089.42</v>
          </cell>
          <cell r="H204" t="str">
            <v>5083545089.42</v>
          </cell>
          <cell r="I204" t="str">
            <v>0.00</v>
          </cell>
        </row>
        <row r="205">
          <cell r="C205" t="str">
            <v>2.4.07</v>
          </cell>
          <cell r="D205" t="str">
            <v>6987097456.71</v>
          </cell>
          <cell r="E205" t="str">
            <v>62697047215.15</v>
          </cell>
          <cell r="F205" t="str">
            <v>61100535615.27</v>
          </cell>
          <cell r="G205" t="str">
            <v>5390585856.83</v>
          </cell>
          <cell r="H205" t="str">
            <v>5390585856.83</v>
          </cell>
          <cell r="I205" t="str">
            <v>0.00</v>
          </cell>
        </row>
        <row r="206">
          <cell r="C206" t="str">
            <v>2.4.07.20</v>
          </cell>
          <cell r="D206" t="str">
            <v>2697090930.99</v>
          </cell>
          <cell r="E206" t="str">
            <v>62689045446.15</v>
          </cell>
          <cell r="F206" t="str">
            <v>61096508596.27</v>
          </cell>
          <cell r="G206" t="str">
            <v>1104554081.11</v>
          </cell>
          <cell r="H206" t="str">
            <v>1104554081.11</v>
          </cell>
          <cell r="I206" t="str">
            <v>0.00</v>
          </cell>
        </row>
        <row r="207">
          <cell r="C207" t="str">
            <v>2.4.07.20.001</v>
          </cell>
          <cell r="D207" t="str">
            <v>2697090930.99</v>
          </cell>
          <cell r="E207" t="str">
            <v>62689045446.15</v>
          </cell>
          <cell r="F207" t="str">
            <v>61096508596.27</v>
          </cell>
          <cell r="G207" t="str">
            <v>1104554081.11</v>
          </cell>
          <cell r="H207" t="str">
            <v>1104554081.11</v>
          </cell>
          <cell r="I207" t="str">
            <v>0.00</v>
          </cell>
        </row>
        <row r="208">
          <cell r="C208" t="str">
            <v>2.4.07.22</v>
          </cell>
          <cell r="D208" t="str">
            <v>0.00</v>
          </cell>
          <cell r="E208" t="str">
            <v>52269.00</v>
          </cell>
          <cell r="F208" t="str">
            <v>52269.00</v>
          </cell>
          <cell r="G208" t="str">
            <v>0.00</v>
          </cell>
          <cell r="H208" t="str">
            <v>0.00</v>
          </cell>
          <cell r="I208" t="str">
            <v>0.00</v>
          </cell>
        </row>
        <row r="209">
          <cell r="C209" t="str">
            <v>2.4.07.22.002</v>
          </cell>
          <cell r="D209" t="str">
            <v>0.00</v>
          </cell>
          <cell r="E209" t="str">
            <v>52269.00</v>
          </cell>
          <cell r="F209" t="str">
            <v>52269.00</v>
          </cell>
          <cell r="G209" t="str">
            <v>0.00</v>
          </cell>
          <cell r="H209" t="str">
            <v>0.00</v>
          </cell>
          <cell r="I209" t="str">
            <v>0.00</v>
          </cell>
        </row>
        <row r="210">
          <cell r="C210" t="str">
            <v>2.4.07.90</v>
          </cell>
          <cell r="D210" t="str">
            <v>4290006525.72</v>
          </cell>
          <cell r="E210" t="str">
            <v>7949500.00</v>
          </cell>
          <cell r="F210" t="str">
            <v>3974750.00</v>
          </cell>
          <cell r="G210" t="str">
            <v>4286031775.72</v>
          </cell>
          <cell r="H210" t="str">
            <v>4286031775.72</v>
          </cell>
          <cell r="I210" t="str">
            <v>0.00</v>
          </cell>
        </row>
        <row r="211">
          <cell r="C211" t="str">
            <v>2.4.07.90.001</v>
          </cell>
          <cell r="D211" t="str">
            <v>4290006525.72</v>
          </cell>
          <cell r="E211" t="str">
            <v>7949500.00</v>
          </cell>
          <cell r="F211" t="str">
            <v>3974750.00</v>
          </cell>
          <cell r="G211" t="str">
            <v>4286031775.72</v>
          </cell>
          <cell r="H211" t="str">
            <v>4286031775.72</v>
          </cell>
          <cell r="I211" t="str">
            <v>0.00</v>
          </cell>
        </row>
        <row r="212">
          <cell r="C212" t="str">
            <v>2.4.24</v>
          </cell>
          <cell r="D212" t="str">
            <v>12722314.00</v>
          </cell>
          <cell r="E212" t="str">
            <v>1766394367.00</v>
          </cell>
          <cell r="F212" t="str">
            <v>2073703367.00</v>
          </cell>
          <cell r="G212" t="str">
            <v>320031314.00</v>
          </cell>
          <cell r="H212" t="str">
            <v>320031314.00</v>
          </cell>
          <cell r="I212" t="str">
            <v>0.00</v>
          </cell>
        </row>
        <row r="213">
          <cell r="C213" t="str">
            <v>2.4.24.01</v>
          </cell>
          <cell r="D213" t="str">
            <v>1591500.00</v>
          </cell>
          <cell r="E213" t="str">
            <v>588732800.00</v>
          </cell>
          <cell r="F213" t="str">
            <v>762926800.00</v>
          </cell>
          <cell r="G213" t="str">
            <v>175785500.00</v>
          </cell>
          <cell r="H213" t="str">
            <v>175785500.00</v>
          </cell>
          <cell r="I213" t="str">
            <v>0.00</v>
          </cell>
        </row>
        <row r="214">
          <cell r="C214" t="str">
            <v>2.4.24.01.001</v>
          </cell>
          <cell r="D214" t="str">
            <v>1591500.00</v>
          </cell>
          <cell r="E214" t="str">
            <v>588732800.00</v>
          </cell>
          <cell r="F214" t="str">
            <v>762926800.00</v>
          </cell>
          <cell r="G214" t="str">
            <v>175785500.00</v>
          </cell>
          <cell r="H214" t="str">
            <v>175785500.00</v>
          </cell>
          <cell r="I214" t="str">
            <v>0.00</v>
          </cell>
        </row>
        <row r="215">
          <cell r="C215" t="str">
            <v>2.4.24.02</v>
          </cell>
          <cell r="D215" t="str">
            <v>1046100.00</v>
          </cell>
          <cell r="E215" t="str">
            <v>378544300.00</v>
          </cell>
          <cell r="F215" t="str">
            <v>517359300.00</v>
          </cell>
          <cell r="G215" t="str">
            <v>139861100.00</v>
          </cell>
          <cell r="H215" t="str">
            <v>139861100.00</v>
          </cell>
          <cell r="I215" t="str">
            <v>0.00</v>
          </cell>
        </row>
        <row r="216">
          <cell r="C216" t="str">
            <v>2.4.24.02.001</v>
          </cell>
          <cell r="D216" t="str">
            <v>1046100.00</v>
          </cell>
          <cell r="E216" t="str">
            <v>378544300.00</v>
          </cell>
          <cell r="F216" t="str">
            <v>517359300.00</v>
          </cell>
          <cell r="G216" t="str">
            <v>139861100.00</v>
          </cell>
          <cell r="H216" t="str">
            <v>139861100.00</v>
          </cell>
          <cell r="I216" t="str">
            <v>0.00</v>
          </cell>
        </row>
        <row r="217">
          <cell r="C217" t="str">
            <v>2.4.24.04</v>
          </cell>
          <cell r="D217" t="str">
            <v>0.00</v>
          </cell>
          <cell r="E217" t="str">
            <v>19429798.00</v>
          </cell>
          <cell r="F217" t="str">
            <v>19429798.00</v>
          </cell>
          <cell r="G217" t="str">
            <v>0.00</v>
          </cell>
          <cell r="H217" t="str">
            <v>0.00</v>
          </cell>
          <cell r="I217" t="str">
            <v>0.00</v>
          </cell>
        </row>
        <row r="218">
          <cell r="C218" t="str">
            <v>2.4.24.04.001</v>
          </cell>
          <cell r="D218" t="str">
            <v>0.00</v>
          </cell>
          <cell r="E218" t="str">
            <v>19429798.00</v>
          </cell>
          <cell r="F218" t="str">
            <v>19429798.00</v>
          </cell>
          <cell r="G218" t="str">
            <v>0.00</v>
          </cell>
          <cell r="H218" t="str">
            <v>0.00</v>
          </cell>
          <cell r="I218" t="str">
            <v>0.00</v>
          </cell>
        </row>
        <row r="219">
          <cell r="C219" t="str">
            <v>2.4.24.05</v>
          </cell>
          <cell r="D219" t="str">
            <v>0.00</v>
          </cell>
          <cell r="E219" t="str">
            <v>47072619.00</v>
          </cell>
          <cell r="F219" t="str">
            <v>47072619.00</v>
          </cell>
          <cell r="G219" t="str">
            <v>0.00</v>
          </cell>
          <cell r="H219" t="str">
            <v>0.00</v>
          </cell>
          <cell r="I219" t="str">
            <v>0.00</v>
          </cell>
        </row>
        <row r="220">
          <cell r="C220" t="str">
            <v>2.4.24.05.001</v>
          </cell>
          <cell r="D220" t="str">
            <v>0.00</v>
          </cell>
          <cell r="E220" t="str">
            <v>47072619.00</v>
          </cell>
          <cell r="F220" t="str">
            <v>47072619.00</v>
          </cell>
          <cell r="G220" t="str">
            <v>0.00</v>
          </cell>
          <cell r="H220" t="str">
            <v>0.00</v>
          </cell>
          <cell r="I220" t="str">
            <v>0.00</v>
          </cell>
        </row>
        <row r="221">
          <cell r="C221" t="str">
            <v>2.4.24.06</v>
          </cell>
          <cell r="D221" t="str">
            <v>1000000.00</v>
          </cell>
          <cell r="E221" t="str">
            <v>75884000.00</v>
          </cell>
          <cell r="F221" t="str">
            <v>75884000.00</v>
          </cell>
          <cell r="G221" t="str">
            <v>1000000.00</v>
          </cell>
          <cell r="H221" t="str">
            <v>1000000.00</v>
          </cell>
          <cell r="I221" t="str">
            <v>0.00</v>
          </cell>
        </row>
        <row r="222">
          <cell r="C222" t="str">
            <v>2.4.24.06.001</v>
          </cell>
          <cell r="D222" t="str">
            <v>1000000.00</v>
          </cell>
          <cell r="E222" t="str">
            <v>75884000.00</v>
          </cell>
          <cell r="F222" t="str">
            <v>75884000.00</v>
          </cell>
          <cell r="G222" t="str">
            <v>1000000.00</v>
          </cell>
          <cell r="H222" t="str">
            <v>1000000.00</v>
          </cell>
          <cell r="I222" t="str">
            <v>0.00</v>
          </cell>
        </row>
        <row r="223">
          <cell r="C223" t="str">
            <v>2.4.24.07</v>
          </cell>
          <cell r="D223" t="str">
            <v>1084714.00</v>
          </cell>
          <cell r="E223" t="str">
            <v>402136333.00</v>
          </cell>
          <cell r="F223" t="str">
            <v>402136333.00</v>
          </cell>
          <cell r="G223" t="str">
            <v>1084714.00</v>
          </cell>
          <cell r="H223" t="str">
            <v>1084714.00</v>
          </cell>
          <cell r="I223" t="str">
            <v>0.00</v>
          </cell>
        </row>
        <row r="224">
          <cell r="C224" t="str">
            <v>2.4.24.07.001</v>
          </cell>
          <cell r="D224" t="str">
            <v>1084714.00</v>
          </cell>
          <cell r="E224" t="str">
            <v>402136333.00</v>
          </cell>
          <cell r="F224" t="str">
            <v>402136333.00</v>
          </cell>
          <cell r="G224" t="str">
            <v>1084714.00</v>
          </cell>
          <cell r="H224" t="str">
            <v>1084714.00</v>
          </cell>
          <cell r="I224" t="str">
            <v>0.00</v>
          </cell>
        </row>
        <row r="225">
          <cell r="C225" t="str">
            <v>2.4.24.08</v>
          </cell>
          <cell r="D225" t="str">
            <v>0.00</v>
          </cell>
          <cell r="E225" t="str">
            <v>7236390.00</v>
          </cell>
          <cell r="F225" t="str">
            <v>7236390.00</v>
          </cell>
          <cell r="G225" t="str">
            <v>0.00</v>
          </cell>
          <cell r="H225" t="str">
            <v>0.00</v>
          </cell>
          <cell r="I225" t="str">
            <v>0.00</v>
          </cell>
        </row>
        <row r="226">
          <cell r="C226" t="str">
            <v>2.4.24.08.001</v>
          </cell>
          <cell r="D226" t="str">
            <v>0.00</v>
          </cell>
          <cell r="E226" t="str">
            <v>7236390.00</v>
          </cell>
          <cell r="F226" t="str">
            <v>7236390.00</v>
          </cell>
          <cell r="G226" t="str">
            <v>0.00</v>
          </cell>
          <cell r="H226" t="str">
            <v>0.00</v>
          </cell>
          <cell r="I226" t="str">
            <v>0.00</v>
          </cell>
        </row>
        <row r="227">
          <cell r="C227" t="str">
            <v>2.4.24.11</v>
          </cell>
          <cell r="D227" t="str">
            <v>0.00</v>
          </cell>
          <cell r="E227" t="str">
            <v>33256843.00</v>
          </cell>
          <cell r="F227" t="str">
            <v>33256843.00</v>
          </cell>
          <cell r="G227" t="str">
            <v>0.00</v>
          </cell>
          <cell r="H227" t="str">
            <v>0.00</v>
          </cell>
          <cell r="I227" t="str">
            <v>0.00</v>
          </cell>
        </row>
        <row r="228">
          <cell r="C228" t="str">
            <v>2.4.24.11.001</v>
          </cell>
          <cell r="D228" t="str">
            <v>0.00</v>
          </cell>
          <cell r="E228" t="str">
            <v>33256843.00</v>
          </cell>
          <cell r="F228" t="str">
            <v>33256843.00</v>
          </cell>
          <cell r="G228" t="str">
            <v>0.00</v>
          </cell>
          <cell r="H228" t="str">
            <v>0.00</v>
          </cell>
          <cell r="I228" t="str">
            <v>0.00</v>
          </cell>
        </row>
        <row r="229">
          <cell r="C229" t="str">
            <v>2.4.24.13</v>
          </cell>
          <cell r="D229" t="str">
            <v>8000000.00</v>
          </cell>
          <cell r="E229" t="str">
            <v>214101000.00</v>
          </cell>
          <cell r="F229" t="str">
            <v>208401000.00</v>
          </cell>
          <cell r="G229" t="str">
            <v>2300000.00</v>
          </cell>
          <cell r="H229" t="str">
            <v>2300000.00</v>
          </cell>
          <cell r="I229" t="str">
            <v>0.00</v>
          </cell>
        </row>
        <row r="230">
          <cell r="C230" t="str">
            <v>2.4.24.13.001</v>
          </cell>
          <cell r="D230" t="str">
            <v>8000000.00</v>
          </cell>
          <cell r="E230" t="str">
            <v>214101000.00</v>
          </cell>
          <cell r="F230" t="str">
            <v>208401000.00</v>
          </cell>
          <cell r="G230" t="str">
            <v>2300000.00</v>
          </cell>
          <cell r="H230" t="str">
            <v>2300000.00</v>
          </cell>
          <cell r="I230" t="str">
            <v>0.00</v>
          </cell>
        </row>
        <row r="231">
          <cell r="C231" t="str">
            <v>2.4.24.90</v>
          </cell>
          <cell r="D231" t="str">
            <v>0.00</v>
          </cell>
          <cell r="E231" t="str">
            <v>284.00</v>
          </cell>
          <cell r="F231" t="str">
            <v>284.00</v>
          </cell>
          <cell r="G231" t="str">
            <v>0.00</v>
          </cell>
          <cell r="H231" t="str">
            <v>0.00</v>
          </cell>
          <cell r="I231" t="str">
            <v>0.00</v>
          </cell>
        </row>
        <row r="232">
          <cell r="C232" t="str">
            <v>2.4.24.90.001</v>
          </cell>
          <cell r="D232" t="str">
            <v>0.00</v>
          </cell>
          <cell r="E232" t="str">
            <v>284.00</v>
          </cell>
          <cell r="F232" t="str">
            <v>284.00</v>
          </cell>
          <cell r="G232" t="str">
            <v>0.00</v>
          </cell>
          <cell r="H232" t="str">
            <v>0.00</v>
          </cell>
          <cell r="I232" t="str">
            <v>0.00</v>
          </cell>
        </row>
        <row r="233">
          <cell r="C233" t="str">
            <v>2.4.36</v>
          </cell>
          <cell r="D233" t="str">
            <v>3161604425.99</v>
          </cell>
          <cell r="E233" t="str">
            <v>7755973328.00</v>
          </cell>
          <cell r="F233" t="str">
            <v>5895541164.90</v>
          </cell>
          <cell r="G233" t="str">
            <v>1301172262.89</v>
          </cell>
          <cell r="H233" t="str">
            <v>1301172262.89</v>
          </cell>
          <cell r="I233" t="str">
            <v>0.00</v>
          </cell>
        </row>
        <row r="234">
          <cell r="C234" t="str">
            <v>2.4.36.03</v>
          </cell>
          <cell r="D234" t="str">
            <v>565870315.00</v>
          </cell>
          <cell r="E234" t="str">
            <v>929520000.00</v>
          </cell>
          <cell r="F234" t="str">
            <v>568682886.00</v>
          </cell>
          <cell r="G234" t="str">
            <v>205033201.00</v>
          </cell>
          <cell r="H234" t="str">
            <v>205033201.00</v>
          </cell>
          <cell r="I234" t="str">
            <v>0.00</v>
          </cell>
        </row>
        <row r="235">
          <cell r="C235" t="str">
            <v>2.4.36.03.001</v>
          </cell>
          <cell r="D235" t="str">
            <v>565870315.00</v>
          </cell>
          <cell r="E235" t="str">
            <v>464760000.00</v>
          </cell>
          <cell r="F235" t="str">
            <v>103922886.00</v>
          </cell>
          <cell r="G235" t="str">
            <v>205033201.00</v>
          </cell>
          <cell r="H235" t="str">
            <v>205033201.00</v>
          </cell>
          <cell r="I235" t="str">
            <v>0.00</v>
          </cell>
        </row>
        <row r="236">
          <cell r="C236" t="str">
            <v>2.4.36.03.002</v>
          </cell>
          <cell r="D236" t="str">
            <v>0.00</v>
          </cell>
          <cell r="E236" t="str">
            <v>464760000.00</v>
          </cell>
          <cell r="F236" t="str">
            <v>464760000.00</v>
          </cell>
          <cell r="G236" t="str">
            <v>0.00</v>
          </cell>
          <cell r="H236" t="str">
            <v>0.00</v>
          </cell>
          <cell r="I236" t="str">
            <v>0.00</v>
          </cell>
        </row>
        <row r="237">
          <cell r="C237" t="str">
            <v>2.4.36.05</v>
          </cell>
          <cell r="D237" t="str">
            <v>147232157.45</v>
          </cell>
          <cell r="E237" t="str">
            <v>295422000.00</v>
          </cell>
          <cell r="F237" t="str">
            <v>150390089.00</v>
          </cell>
          <cell r="G237" t="str">
            <v>2200246.45</v>
          </cell>
          <cell r="H237" t="str">
            <v>2200246.45</v>
          </cell>
          <cell r="I237" t="str">
            <v>0.00</v>
          </cell>
        </row>
        <row r="238">
          <cell r="C238" t="str">
            <v>2.4.36.05.001</v>
          </cell>
          <cell r="D238" t="str">
            <v>147232157.45</v>
          </cell>
          <cell r="E238" t="str">
            <v>147711000.00</v>
          </cell>
          <cell r="F238" t="str">
            <v>2679089.00</v>
          </cell>
          <cell r="G238" t="str">
            <v>2200246.45</v>
          </cell>
          <cell r="H238" t="str">
            <v>2200246.45</v>
          </cell>
          <cell r="I238" t="str">
            <v>0.00</v>
          </cell>
        </row>
        <row r="239">
          <cell r="C239" t="str">
            <v>2.4.36.05.002</v>
          </cell>
          <cell r="D239" t="str">
            <v>0.00</v>
          </cell>
          <cell r="E239" t="str">
            <v>147711000.00</v>
          </cell>
          <cell r="F239" t="str">
            <v>147711000.00</v>
          </cell>
          <cell r="G239" t="str">
            <v>0.00</v>
          </cell>
          <cell r="H239" t="str">
            <v>0.00</v>
          </cell>
          <cell r="I239" t="str">
            <v>0.00</v>
          </cell>
        </row>
        <row r="240">
          <cell r="C240" t="str">
            <v>2.4.36.06</v>
          </cell>
          <cell r="D240" t="str">
            <v>5260987.00</v>
          </cell>
          <cell r="E240" t="str">
            <v>21040000.00</v>
          </cell>
          <cell r="F240" t="str">
            <v>27104780.00</v>
          </cell>
          <cell r="G240" t="str">
            <v>11325767.00</v>
          </cell>
          <cell r="H240" t="str">
            <v>11325767.00</v>
          </cell>
          <cell r="I240" t="str">
            <v>0.00</v>
          </cell>
        </row>
        <row r="241">
          <cell r="C241" t="str">
            <v>2.4.36.06.001</v>
          </cell>
          <cell r="D241" t="str">
            <v>5260987.00</v>
          </cell>
          <cell r="E241" t="str">
            <v>10520000.00</v>
          </cell>
          <cell r="F241" t="str">
            <v>16584780.00</v>
          </cell>
          <cell r="G241" t="str">
            <v>11325767.00</v>
          </cell>
          <cell r="H241" t="str">
            <v>11325767.00</v>
          </cell>
          <cell r="I241" t="str">
            <v>0.00</v>
          </cell>
        </row>
        <row r="242">
          <cell r="C242" t="str">
            <v>2.4.36.06.002</v>
          </cell>
          <cell r="D242" t="str">
            <v>0.00</v>
          </cell>
          <cell r="E242" t="str">
            <v>10520000.00</v>
          </cell>
          <cell r="F242" t="str">
            <v>10520000.00</v>
          </cell>
          <cell r="G242" t="str">
            <v>0.00</v>
          </cell>
          <cell r="H242" t="str">
            <v>0.00</v>
          </cell>
          <cell r="I242" t="str">
            <v>0.00</v>
          </cell>
        </row>
        <row r="243">
          <cell r="C243" t="str">
            <v>2.4.36.07</v>
          </cell>
          <cell r="D243" t="str">
            <v>385.00</v>
          </cell>
          <cell r="E243" t="str">
            <v>0.00</v>
          </cell>
          <cell r="F243" t="str">
            <v>0.00</v>
          </cell>
          <cell r="G243" t="str">
            <v>385.00</v>
          </cell>
          <cell r="H243" t="str">
            <v>385.00</v>
          </cell>
          <cell r="I243" t="str">
            <v>0.00</v>
          </cell>
        </row>
        <row r="244">
          <cell r="C244" t="str">
            <v>2.4.36.07.001</v>
          </cell>
          <cell r="D244" t="str">
            <v>385.00</v>
          </cell>
          <cell r="E244" t="str">
            <v>0.00</v>
          </cell>
          <cell r="F244" t="str">
            <v>0.00</v>
          </cell>
          <cell r="G244" t="str">
            <v>385.00</v>
          </cell>
          <cell r="H244" t="str">
            <v>385.00</v>
          </cell>
          <cell r="I244" t="str">
            <v>0.00</v>
          </cell>
        </row>
        <row r="245">
          <cell r="C245" t="str">
            <v>2.4.36.08</v>
          </cell>
          <cell r="D245" t="str">
            <v>21266959.00</v>
          </cell>
          <cell r="E245" t="str">
            <v>48426000.00</v>
          </cell>
          <cell r="F245" t="str">
            <v>32104203.00</v>
          </cell>
          <cell r="G245" t="str">
            <v>4945162.00</v>
          </cell>
          <cell r="H245" t="str">
            <v>4945162.00</v>
          </cell>
          <cell r="I245" t="str">
            <v>0.00</v>
          </cell>
        </row>
        <row r="246">
          <cell r="C246" t="str">
            <v>2.4.36.08.001</v>
          </cell>
          <cell r="D246" t="str">
            <v>21266959.00</v>
          </cell>
          <cell r="E246" t="str">
            <v>24213000.00</v>
          </cell>
          <cell r="F246" t="str">
            <v>7891203.00</v>
          </cell>
          <cell r="G246" t="str">
            <v>4945162.00</v>
          </cell>
          <cell r="H246" t="str">
            <v>4945162.00</v>
          </cell>
          <cell r="I246" t="str">
            <v>0.00</v>
          </cell>
        </row>
        <row r="247">
          <cell r="C247" t="str">
            <v>2.4.36.08.002</v>
          </cell>
          <cell r="D247" t="str">
            <v>0.00</v>
          </cell>
          <cell r="E247" t="str">
            <v>24213000.00</v>
          </cell>
          <cell r="F247" t="str">
            <v>24213000.00</v>
          </cell>
          <cell r="G247" t="str">
            <v>0.00</v>
          </cell>
          <cell r="H247" t="str">
            <v>0.00</v>
          </cell>
          <cell r="I247" t="str">
            <v>0.00</v>
          </cell>
        </row>
        <row r="248">
          <cell r="C248" t="str">
            <v>2.4.36.10</v>
          </cell>
          <cell r="D248" t="str">
            <v>243455747.00</v>
          </cell>
          <cell r="E248" t="str">
            <v>103730000.00</v>
          </cell>
          <cell r="F248" t="str">
            <v>51865000.00</v>
          </cell>
          <cell r="G248" t="str">
            <v>191590747.00</v>
          </cell>
          <cell r="H248" t="str">
            <v>191590747.00</v>
          </cell>
          <cell r="I248" t="str">
            <v>0.00</v>
          </cell>
        </row>
        <row r="249">
          <cell r="C249" t="str">
            <v>2.4.36.10.001</v>
          </cell>
          <cell r="D249" t="str">
            <v>243455747.00</v>
          </cell>
          <cell r="E249" t="str">
            <v>51865000.00</v>
          </cell>
          <cell r="F249" t="str">
            <v>0.00</v>
          </cell>
          <cell r="G249" t="str">
            <v>191590747.00</v>
          </cell>
          <cell r="H249" t="str">
            <v>191590747.00</v>
          </cell>
          <cell r="I249" t="str">
            <v>0.00</v>
          </cell>
        </row>
        <row r="250">
          <cell r="C250" t="str">
            <v>2.4.36.10.002</v>
          </cell>
          <cell r="D250" t="str">
            <v>0.00</v>
          </cell>
          <cell r="E250" t="str">
            <v>51865000.00</v>
          </cell>
          <cell r="F250" t="str">
            <v>51865000.00</v>
          </cell>
          <cell r="G250" t="str">
            <v>0.00</v>
          </cell>
          <cell r="H250" t="str">
            <v>0.00</v>
          </cell>
          <cell r="I250" t="str">
            <v>0.00</v>
          </cell>
        </row>
        <row r="251">
          <cell r="C251" t="str">
            <v>2.4.36.15</v>
          </cell>
          <cell r="D251" t="str">
            <v>1600825581.00</v>
          </cell>
          <cell r="E251" t="str">
            <v>5153172199.00</v>
          </cell>
          <cell r="F251" t="str">
            <v>4255240980.00</v>
          </cell>
          <cell r="G251" t="str">
            <v>702894362.00</v>
          </cell>
          <cell r="H251" t="str">
            <v>702894362.00</v>
          </cell>
          <cell r="I251" t="str">
            <v>0.00</v>
          </cell>
        </row>
        <row r="252">
          <cell r="C252" t="str">
            <v>2.4.36.15.001</v>
          </cell>
          <cell r="D252" t="str">
            <v>1600825581.00</v>
          </cell>
          <cell r="E252" t="str">
            <v>2769798199.00</v>
          </cell>
          <cell r="F252" t="str">
            <v>1871866980.00</v>
          </cell>
          <cell r="G252" t="str">
            <v>702894362.00</v>
          </cell>
          <cell r="H252" t="str">
            <v>702894362.00</v>
          </cell>
          <cell r="I252" t="str">
            <v>0.00</v>
          </cell>
        </row>
        <row r="253">
          <cell r="C253" t="str">
            <v>2.4.36.15.002</v>
          </cell>
          <cell r="D253" t="str">
            <v>0.00</v>
          </cell>
          <cell r="E253" t="str">
            <v>2383374000.00</v>
          </cell>
          <cell r="F253" t="str">
            <v>2383374000.00</v>
          </cell>
          <cell r="G253" t="str">
            <v>0.00</v>
          </cell>
          <cell r="H253" t="str">
            <v>0.00</v>
          </cell>
          <cell r="I253" t="str">
            <v>0.00</v>
          </cell>
        </row>
        <row r="254">
          <cell r="C254" t="str">
            <v>2.4.36.25</v>
          </cell>
          <cell r="D254" t="str">
            <v>363614199.00</v>
          </cell>
          <cell r="E254" t="str">
            <v>712637469.00</v>
          </cell>
          <cell r="F254" t="str">
            <v>453442809.00</v>
          </cell>
          <cell r="G254" t="str">
            <v>104419539.00</v>
          </cell>
          <cell r="H254" t="str">
            <v>104419539.00</v>
          </cell>
          <cell r="I254" t="str">
            <v>0.00</v>
          </cell>
        </row>
        <row r="255">
          <cell r="C255" t="str">
            <v>2.4.36.25.001</v>
          </cell>
          <cell r="D255" t="str">
            <v>363613993.00</v>
          </cell>
          <cell r="E255" t="str">
            <v>359006469.00</v>
          </cell>
          <cell r="F255" t="str">
            <v>99811809.00</v>
          </cell>
          <cell r="G255" t="str">
            <v>104419333.00</v>
          </cell>
          <cell r="H255" t="str">
            <v>104419333.00</v>
          </cell>
          <cell r="I255" t="str">
            <v>0.00</v>
          </cell>
        </row>
        <row r="256">
          <cell r="C256" t="str">
            <v>2.4.36.25.002</v>
          </cell>
          <cell r="D256" t="str">
            <v>0.00</v>
          </cell>
          <cell r="E256" t="str">
            <v>353631000.00</v>
          </cell>
          <cell r="F256" t="str">
            <v>353631000.00</v>
          </cell>
          <cell r="G256" t="str">
            <v>0.00</v>
          </cell>
          <cell r="H256" t="str">
            <v>0.00</v>
          </cell>
          <cell r="I256" t="str">
            <v>0.00</v>
          </cell>
        </row>
        <row r="257">
          <cell r="C257" t="str">
            <v>2.4.36.25.005</v>
          </cell>
          <cell r="D257" t="str">
            <v>206.00</v>
          </cell>
          <cell r="E257" t="str">
            <v>0.00</v>
          </cell>
          <cell r="F257" t="str">
            <v>0.00</v>
          </cell>
          <cell r="G257" t="str">
            <v>206.00</v>
          </cell>
          <cell r="H257" t="str">
            <v>206.00</v>
          </cell>
          <cell r="I257" t="str">
            <v>0.00</v>
          </cell>
        </row>
        <row r="258">
          <cell r="C258" t="str">
            <v>2.4.36.26</v>
          </cell>
          <cell r="D258" t="str">
            <v>37855765.00</v>
          </cell>
          <cell r="E258" t="str">
            <v>75710000.00</v>
          </cell>
          <cell r="F258" t="str">
            <v>37855000.00</v>
          </cell>
          <cell r="G258" t="str">
            <v>765.00</v>
          </cell>
          <cell r="H258" t="str">
            <v>765.00</v>
          </cell>
          <cell r="I258" t="str">
            <v>0.00</v>
          </cell>
        </row>
        <row r="259">
          <cell r="C259" t="str">
            <v>2.4.36.26.001</v>
          </cell>
          <cell r="D259" t="str">
            <v>37855765.00</v>
          </cell>
          <cell r="E259" t="str">
            <v>37855000.00</v>
          </cell>
          <cell r="F259" t="str">
            <v>0.00</v>
          </cell>
          <cell r="G259" t="str">
            <v>765.00</v>
          </cell>
          <cell r="H259" t="str">
            <v>765.00</v>
          </cell>
          <cell r="I259" t="str">
            <v>0.00</v>
          </cell>
        </row>
        <row r="260">
          <cell r="C260" t="str">
            <v>2.4.36.26.002</v>
          </cell>
          <cell r="D260" t="str">
            <v>0.00</v>
          </cell>
          <cell r="E260" t="str">
            <v>37855000.00</v>
          </cell>
          <cell r="F260" t="str">
            <v>37855000.00</v>
          </cell>
          <cell r="G260" t="str">
            <v>0.00</v>
          </cell>
          <cell r="H260" t="str">
            <v>0.00</v>
          </cell>
          <cell r="I260" t="str">
            <v>0.00</v>
          </cell>
        </row>
        <row r="261">
          <cell r="C261" t="str">
            <v>2.4.36.27</v>
          </cell>
          <cell r="D261" t="str">
            <v>166042496.00</v>
          </cell>
          <cell r="E261" t="str">
            <v>344097748.00</v>
          </cell>
          <cell r="F261" t="str">
            <v>236856129.00</v>
          </cell>
          <cell r="G261" t="str">
            <v>58800877.00</v>
          </cell>
          <cell r="H261" t="str">
            <v>58800877.00</v>
          </cell>
          <cell r="I261" t="str">
            <v>0.00</v>
          </cell>
        </row>
        <row r="262">
          <cell r="C262" t="str">
            <v>2.4.36.27.001</v>
          </cell>
          <cell r="D262" t="str">
            <v>166042496.00</v>
          </cell>
          <cell r="E262" t="str">
            <v>173100748.00</v>
          </cell>
          <cell r="F262" t="str">
            <v>65859129.00</v>
          </cell>
          <cell r="G262" t="str">
            <v>58800877.00</v>
          </cell>
          <cell r="H262" t="str">
            <v>58800877.00</v>
          </cell>
          <cell r="I262" t="str">
            <v>0.00</v>
          </cell>
        </row>
        <row r="263">
          <cell r="C263" t="str">
            <v>2.4.36.27.002</v>
          </cell>
          <cell r="D263" t="str">
            <v>0.00</v>
          </cell>
          <cell r="E263" t="str">
            <v>170997000.00</v>
          </cell>
          <cell r="F263" t="str">
            <v>170997000.00</v>
          </cell>
          <cell r="G263" t="str">
            <v>0.00</v>
          </cell>
          <cell r="H263" t="str">
            <v>0.00</v>
          </cell>
          <cell r="I263" t="str">
            <v>0.00</v>
          </cell>
        </row>
        <row r="264">
          <cell r="C264" t="str">
            <v>2.4.36.90</v>
          </cell>
          <cell r="D264" t="str">
            <v>386.00</v>
          </cell>
          <cell r="E264" t="str">
            <v>8525912.00</v>
          </cell>
          <cell r="F264" t="str">
            <v>17051824.00</v>
          </cell>
          <cell r="G264" t="str">
            <v>8526298.00</v>
          </cell>
          <cell r="H264" t="str">
            <v>8526298.00</v>
          </cell>
          <cell r="I264" t="str">
            <v>0.00</v>
          </cell>
        </row>
        <row r="265">
          <cell r="C265" t="str">
            <v>2.4.36.90.001</v>
          </cell>
          <cell r="D265" t="str">
            <v>386.00</v>
          </cell>
          <cell r="E265" t="str">
            <v>8525912.00</v>
          </cell>
          <cell r="F265" t="str">
            <v>17051824.00</v>
          </cell>
          <cell r="G265" t="str">
            <v>8526298.00</v>
          </cell>
          <cell r="H265" t="str">
            <v>8526298.00</v>
          </cell>
          <cell r="I265" t="str">
            <v>0.00</v>
          </cell>
        </row>
        <row r="266">
          <cell r="C266" t="str">
            <v>2.4.36.98</v>
          </cell>
          <cell r="D266" t="str">
            <v>10179448.54</v>
          </cell>
          <cell r="E266" t="str">
            <v>63692000.00</v>
          </cell>
          <cell r="F266" t="str">
            <v>64947464.90</v>
          </cell>
          <cell r="G266" t="str">
            <v>11434913.44</v>
          </cell>
          <cell r="H266" t="str">
            <v>11434913.44</v>
          </cell>
          <cell r="I266" t="str">
            <v>0.00</v>
          </cell>
        </row>
        <row r="267">
          <cell r="C267" t="str">
            <v>2.4.36.98.001</v>
          </cell>
          <cell r="D267" t="str">
            <v>10179448.54</v>
          </cell>
          <cell r="E267" t="str">
            <v>31846000.00</v>
          </cell>
          <cell r="F267" t="str">
            <v>33101464.90</v>
          </cell>
          <cell r="G267" t="str">
            <v>11434913.44</v>
          </cell>
          <cell r="H267" t="str">
            <v>11434913.44</v>
          </cell>
          <cell r="I267" t="str">
            <v>0.00</v>
          </cell>
        </row>
        <row r="268">
          <cell r="C268" t="str">
            <v>2.4.36.98.002</v>
          </cell>
          <cell r="D268" t="str">
            <v>0.00</v>
          </cell>
          <cell r="E268" t="str">
            <v>31846000.00</v>
          </cell>
          <cell r="F268" t="str">
            <v>31846000.00</v>
          </cell>
          <cell r="G268" t="str">
            <v>0.00</v>
          </cell>
          <cell r="H268" t="str">
            <v>0.00</v>
          </cell>
          <cell r="I268" t="str">
            <v>0.00</v>
          </cell>
        </row>
        <row r="269">
          <cell r="C269" t="str">
            <v>2.4.40</v>
          </cell>
          <cell r="D269" t="str">
            <v>63908090.00</v>
          </cell>
          <cell r="E269" t="str">
            <v>63908090.00</v>
          </cell>
          <cell r="F269" t="str">
            <v>0.00</v>
          </cell>
          <cell r="G269" t="str">
            <v>0.00</v>
          </cell>
          <cell r="H269" t="str">
            <v>0.00</v>
          </cell>
          <cell r="I269" t="str">
            <v>0.00</v>
          </cell>
        </row>
        <row r="270">
          <cell r="C270" t="str">
            <v>2.4.40.24</v>
          </cell>
          <cell r="D270" t="str">
            <v>63908090.00</v>
          </cell>
          <cell r="E270" t="str">
            <v>63908090.00</v>
          </cell>
          <cell r="F270" t="str">
            <v>0.00</v>
          </cell>
          <cell r="G270" t="str">
            <v>0.00</v>
          </cell>
          <cell r="H270" t="str">
            <v>0.00</v>
          </cell>
          <cell r="I270" t="str">
            <v>0.00</v>
          </cell>
        </row>
        <row r="271">
          <cell r="C271" t="str">
            <v>2.4.40.24.001</v>
          </cell>
          <cell r="D271" t="str">
            <v>63908090.00</v>
          </cell>
          <cell r="E271" t="str">
            <v>63908090.00</v>
          </cell>
          <cell r="F271" t="str">
            <v>0.00</v>
          </cell>
          <cell r="G271" t="str">
            <v>0.00</v>
          </cell>
          <cell r="H271" t="str">
            <v>0.00</v>
          </cell>
          <cell r="I271" t="str">
            <v>0.00</v>
          </cell>
        </row>
        <row r="272">
          <cell r="C272" t="str">
            <v>2.4.60</v>
          </cell>
          <cell r="D272" t="str">
            <v>4272356413366.75</v>
          </cell>
          <cell r="E272" t="str">
            <v>5278633943.09</v>
          </cell>
          <cell r="F272" t="str">
            <v>67394974.09</v>
          </cell>
          <cell r="G272" t="str">
            <v>4267145174397.75</v>
          </cell>
          <cell r="H272" t="str">
            <v>4267145174397.75</v>
          </cell>
          <cell r="I272" t="str">
            <v>0.00</v>
          </cell>
        </row>
        <row r="273">
          <cell r="C273" t="str">
            <v>2.4.60.02</v>
          </cell>
          <cell r="D273" t="str">
            <v>4618977732.84</v>
          </cell>
          <cell r="E273" t="str">
            <v>67394974.09</v>
          </cell>
          <cell r="F273" t="str">
            <v>67394974.09</v>
          </cell>
          <cell r="G273" t="str">
            <v>4618977732.84</v>
          </cell>
          <cell r="H273" t="str">
            <v>4618977732.84</v>
          </cell>
          <cell r="I273" t="str">
            <v>0.00</v>
          </cell>
        </row>
        <row r="274">
          <cell r="C274" t="str">
            <v>2.4.60.02.001</v>
          </cell>
          <cell r="D274" t="str">
            <v>4618977732.84</v>
          </cell>
          <cell r="E274" t="str">
            <v>67394974.09</v>
          </cell>
          <cell r="F274" t="str">
            <v>67394974.09</v>
          </cell>
          <cell r="G274" t="str">
            <v>4618977732.84</v>
          </cell>
          <cell r="H274" t="str">
            <v>4618977732.84</v>
          </cell>
          <cell r="I274" t="str">
            <v>0.00</v>
          </cell>
        </row>
        <row r="275">
          <cell r="C275" t="str">
            <v>2.4.60.03</v>
          </cell>
          <cell r="D275" t="str">
            <v>3778422164367.91</v>
          </cell>
          <cell r="E275" t="str">
            <v>5211238969.00</v>
          </cell>
          <cell r="F275" t="str">
            <v>0.00</v>
          </cell>
          <cell r="G275" t="str">
            <v>3773210925398.91</v>
          </cell>
          <cell r="H275" t="str">
            <v>3773210925398.91</v>
          </cell>
          <cell r="I275" t="str">
            <v>0.00</v>
          </cell>
        </row>
        <row r="276">
          <cell r="C276" t="str">
            <v>2.4.60.03.001</v>
          </cell>
          <cell r="D276" t="str">
            <v>3778422164367.91</v>
          </cell>
          <cell r="E276" t="str">
            <v>5211238969.00</v>
          </cell>
          <cell r="F276" t="str">
            <v>0.00</v>
          </cell>
          <cell r="G276" t="str">
            <v>3773210925398.91</v>
          </cell>
          <cell r="H276" t="str">
            <v>3773210925398.91</v>
          </cell>
          <cell r="I276" t="str">
            <v>0.00</v>
          </cell>
        </row>
        <row r="277">
          <cell r="C277" t="str">
            <v>2.4.60.92</v>
          </cell>
          <cell r="D277" t="str">
            <v>489315271266.00</v>
          </cell>
          <cell r="E277" t="str">
            <v>0.00</v>
          </cell>
          <cell r="F277" t="str">
            <v>0.00</v>
          </cell>
          <cell r="G277" t="str">
            <v>489315271266.00</v>
          </cell>
          <cell r="H277" t="str">
            <v>489315271266.00</v>
          </cell>
          <cell r="I277" t="str">
            <v>0.00</v>
          </cell>
        </row>
        <row r="278">
          <cell r="C278" t="str">
            <v>2.4.60.92.001</v>
          </cell>
          <cell r="D278" t="str">
            <v>489315271266.00</v>
          </cell>
          <cell r="E278" t="str">
            <v>0.00</v>
          </cell>
          <cell r="F278" t="str">
            <v>0.00</v>
          </cell>
          <cell r="G278" t="str">
            <v>489315271266.00</v>
          </cell>
          <cell r="H278" t="str">
            <v>489315271266.00</v>
          </cell>
          <cell r="I278" t="str">
            <v>0.00</v>
          </cell>
        </row>
        <row r="279">
          <cell r="C279" t="str">
            <v>2.4.90</v>
          </cell>
          <cell r="D279" t="str">
            <v>1587483324916.31</v>
          </cell>
          <cell r="E279" t="str">
            <v>211079071700.20</v>
          </cell>
          <cell r="F279" t="str">
            <v>210962172758.77</v>
          </cell>
          <cell r="G279" t="str">
            <v>1587366425974.88</v>
          </cell>
          <cell r="H279" t="str">
            <v>1587366425974.88</v>
          </cell>
          <cell r="I279" t="str">
            <v>0.00</v>
          </cell>
        </row>
        <row r="280">
          <cell r="C280" t="str">
            <v>2.4.90.19</v>
          </cell>
          <cell r="D280" t="str">
            <v>0.00</v>
          </cell>
          <cell r="E280" t="str">
            <v>201667333756.20</v>
          </cell>
          <cell r="F280" t="str">
            <v>201667333756.20</v>
          </cell>
          <cell r="G280" t="str">
            <v>0.00</v>
          </cell>
          <cell r="H280" t="str">
            <v>0.00</v>
          </cell>
          <cell r="I280" t="str">
            <v>0.00</v>
          </cell>
        </row>
        <row r="281">
          <cell r="C281" t="str">
            <v>2.4.90.19.001</v>
          </cell>
          <cell r="D281" t="str">
            <v>0.00</v>
          </cell>
          <cell r="E281" t="str">
            <v>201667333756.20</v>
          </cell>
          <cell r="F281" t="str">
            <v>201667333756.20</v>
          </cell>
          <cell r="G281" t="str">
            <v>0.00</v>
          </cell>
          <cell r="H281" t="str">
            <v>0.00</v>
          </cell>
          <cell r="I281" t="str">
            <v>0.00</v>
          </cell>
        </row>
        <row r="282">
          <cell r="C282" t="str">
            <v>2.4.90.27</v>
          </cell>
          <cell r="D282" t="str">
            <v>0.00</v>
          </cell>
          <cell r="E282" t="str">
            <v>0.00</v>
          </cell>
          <cell r="F282" t="str">
            <v>270561.92</v>
          </cell>
          <cell r="G282" t="str">
            <v>270561.92</v>
          </cell>
          <cell r="H282" t="str">
            <v>270561.92</v>
          </cell>
          <cell r="I282" t="str">
            <v>0.00</v>
          </cell>
        </row>
        <row r="283">
          <cell r="C283" t="str">
            <v>2.4.90.27.001</v>
          </cell>
          <cell r="D283" t="str">
            <v>0.00</v>
          </cell>
          <cell r="E283" t="str">
            <v>0.00</v>
          </cell>
          <cell r="F283" t="str">
            <v>270561.92</v>
          </cell>
          <cell r="G283" t="str">
            <v>270561.92</v>
          </cell>
          <cell r="H283" t="str">
            <v>270561.92</v>
          </cell>
          <cell r="I283" t="str">
            <v>0.00</v>
          </cell>
        </row>
        <row r="284">
          <cell r="C284" t="str">
            <v>2.4.90.40</v>
          </cell>
          <cell r="D284" t="str">
            <v>746.00</v>
          </cell>
          <cell r="E284" t="str">
            <v>2651370679.36</v>
          </cell>
          <cell r="F284" t="str">
            <v>2673421067.36</v>
          </cell>
          <cell r="G284" t="str">
            <v>22051134.00</v>
          </cell>
          <cell r="H284" t="str">
            <v>22051134.00</v>
          </cell>
          <cell r="I284" t="str">
            <v>0.00</v>
          </cell>
        </row>
        <row r="285">
          <cell r="C285" t="str">
            <v>2.4.90.40.001</v>
          </cell>
          <cell r="D285" t="str">
            <v>746.00</v>
          </cell>
          <cell r="E285" t="str">
            <v>2651370679.36</v>
          </cell>
          <cell r="F285" t="str">
            <v>2673421067.36</v>
          </cell>
          <cell r="G285" t="str">
            <v>22051134.00</v>
          </cell>
          <cell r="H285" t="str">
            <v>22051134.00</v>
          </cell>
          <cell r="I285" t="str">
            <v>0.00</v>
          </cell>
        </row>
        <row r="286">
          <cell r="C286" t="str">
            <v>2.4.90.44</v>
          </cell>
          <cell r="D286" t="str">
            <v>1586955570227.96</v>
          </cell>
          <cell r="E286" t="str">
            <v>0.00</v>
          </cell>
          <cell r="F286" t="str">
            <v>0.00</v>
          </cell>
          <cell r="G286" t="str">
            <v>1586955570227.96</v>
          </cell>
          <cell r="H286" t="str">
            <v>1586955570227.96</v>
          </cell>
          <cell r="I286" t="str">
            <v>0.00</v>
          </cell>
        </row>
        <row r="287">
          <cell r="C287" t="str">
            <v>2.4.90.44.001</v>
          </cell>
          <cell r="D287" t="str">
            <v>1586955570227.96</v>
          </cell>
          <cell r="E287" t="str">
            <v>0.00</v>
          </cell>
          <cell r="F287" t="str">
            <v>0.00</v>
          </cell>
          <cell r="G287" t="str">
            <v>1586955570227.96</v>
          </cell>
          <cell r="H287" t="str">
            <v>1586955570227.96</v>
          </cell>
          <cell r="I287" t="str">
            <v>0.00</v>
          </cell>
        </row>
        <row r="288">
          <cell r="C288" t="str">
            <v>2.4.90.50</v>
          </cell>
          <cell r="D288" t="str">
            <v>899700.00</v>
          </cell>
          <cell r="E288" t="str">
            <v>321290200.00</v>
          </cell>
          <cell r="F288" t="str">
            <v>495838800.00</v>
          </cell>
          <cell r="G288" t="str">
            <v>175448300.00</v>
          </cell>
          <cell r="H288" t="str">
            <v>175448300.00</v>
          </cell>
          <cell r="I288" t="str">
            <v>0.00</v>
          </cell>
        </row>
        <row r="289">
          <cell r="C289" t="str">
            <v>2.4.90.50.001</v>
          </cell>
          <cell r="D289" t="str">
            <v>539900.00</v>
          </cell>
          <cell r="E289" t="str">
            <v>192772200.00</v>
          </cell>
          <cell r="F289" t="str">
            <v>297500700.00</v>
          </cell>
          <cell r="G289" t="str">
            <v>105268400.00</v>
          </cell>
          <cell r="H289" t="str">
            <v>105268400.00</v>
          </cell>
          <cell r="I289" t="str">
            <v>0.00</v>
          </cell>
        </row>
        <row r="290">
          <cell r="C290" t="str">
            <v>2.4.90.50.002</v>
          </cell>
          <cell r="D290" t="str">
            <v>359800.00</v>
          </cell>
          <cell r="E290" t="str">
            <v>128518000.00</v>
          </cell>
          <cell r="F290" t="str">
            <v>198338100.00</v>
          </cell>
          <cell r="G290" t="str">
            <v>70179900.00</v>
          </cell>
          <cell r="H290" t="str">
            <v>70179900.00</v>
          </cell>
          <cell r="I290" t="str">
            <v>0.00</v>
          </cell>
        </row>
        <row r="291">
          <cell r="C291" t="str">
            <v>2.4.90.51</v>
          </cell>
          <cell r="D291" t="str">
            <v>0.00</v>
          </cell>
          <cell r="E291" t="str">
            <v>214510.00</v>
          </cell>
          <cell r="F291" t="str">
            <v>214510.00</v>
          </cell>
          <cell r="G291" t="str">
            <v>0.00</v>
          </cell>
          <cell r="H291" t="str">
            <v>0.00</v>
          </cell>
          <cell r="I291" t="str">
            <v>0.00</v>
          </cell>
        </row>
        <row r="292">
          <cell r="C292" t="str">
            <v>2.4.90.51.001</v>
          </cell>
          <cell r="D292" t="str">
            <v>0.00</v>
          </cell>
          <cell r="E292" t="str">
            <v>214510.00</v>
          </cell>
          <cell r="F292" t="str">
            <v>214510.00</v>
          </cell>
          <cell r="G292" t="str">
            <v>0.00</v>
          </cell>
          <cell r="H292" t="str">
            <v>0.00</v>
          </cell>
          <cell r="I292" t="str">
            <v>0.00</v>
          </cell>
        </row>
        <row r="293">
          <cell r="C293" t="str">
            <v>2.4.90.54</v>
          </cell>
          <cell r="D293" t="str">
            <v>34294624.00</v>
          </cell>
          <cell r="E293" t="str">
            <v>976204040.00</v>
          </cell>
          <cell r="F293" t="str">
            <v>1054756822.00</v>
          </cell>
          <cell r="G293" t="str">
            <v>112847406.00</v>
          </cell>
          <cell r="H293" t="str">
            <v>112847406.00</v>
          </cell>
          <cell r="I293" t="str">
            <v>0.00</v>
          </cell>
        </row>
        <row r="294">
          <cell r="C294" t="str">
            <v>2.4.90.54.001</v>
          </cell>
          <cell r="D294" t="str">
            <v>34294624.00</v>
          </cell>
          <cell r="E294" t="str">
            <v>976204040.00</v>
          </cell>
          <cell r="F294" t="str">
            <v>1054756822.00</v>
          </cell>
          <cell r="G294" t="str">
            <v>112847406.00</v>
          </cell>
          <cell r="H294" t="str">
            <v>112847406.00</v>
          </cell>
          <cell r="I294" t="str">
            <v>0.00</v>
          </cell>
        </row>
        <row r="295">
          <cell r="C295" t="str">
            <v>2.4.90.55</v>
          </cell>
          <cell r="D295" t="str">
            <v>489562604.21</v>
          </cell>
          <cell r="E295" t="str">
            <v>3299313612.04</v>
          </cell>
          <cell r="F295" t="str">
            <v>2905947135.71</v>
          </cell>
          <cell r="G295" t="str">
            <v>96196127.88</v>
          </cell>
          <cell r="H295" t="str">
            <v>96196127.88</v>
          </cell>
          <cell r="I295" t="str">
            <v>0.00</v>
          </cell>
        </row>
        <row r="296">
          <cell r="C296" t="str">
            <v>2.4.90.55.001</v>
          </cell>
          <cell r="D296" t="str">
            <v>489562604.21</v>
          </cell>
          <cell r="E296" t="str">
            <v>3299313612.04</v>
          </cell>
          <cell r="F296" t="str">
            <v>2905947135.71</v>
          </cell>
          <cell r="G296" t="str">
            <v>96196127.88</v>
          </cell>
          <cell r="H296" t="str">
            <v>96196127.88</v>
          </cell>
          <cell r="I296" t="str">
            <v>0.00</v>
          </cell>
        </row>
        <row r="297">
          <cell r="C297" t="str">
            <v>2.4.90.58</v>
          </cell>
          <cell r="D297" t="str">
            <v>11.04</v>
          </cell>
          <cell r="E297" t="str">
            <v>2163344902.60</v>
          </cell>
          <cell r="F297" t="str">
            <v>2164390105.58</v>
          </cell>
          <cell r="G297" t="str">
            <v>1045214.02</v>
          </cell>
          <cell r="H297" t="str">
            <v>1045214.02</v>
          </cell>
          <cell r="I297" t="str">
            <v>0.00</v>
          </cell>
        </row>
        <row r="298">
          <cell r="C298" t="str">
            <v>2.4.90.58.001</v>
          </cell>
          <cell r="D298" t="str">
            <v>11.04</v>
          </cell>
          <cell r="E298" t="str">
            <v>2163344902.60</v>
          </cell>
          <cell r="F298" t="str">
            <v>2164390105.58</v>
          </cell>
          <cell r="G298" t="str">
            <v>1045214.02</v>
          </cell>
          <cell r="H298" t="str">
            <v>1045214.02</v>
          </cell>
          <cell r="I298" t="str">
            <v>0.00</v>
          </cell>
        </row>
        <row r="299">
          <cell r="C299" t="str">
            <v>2.4.90.90</v>
          </cell>
          <cell r="D299" t="str">
            <v>2997003.10</v>
          </cell>
          <cell r="E299" t="str">
            <v>0.00</v>
          </cell>
          <cell r="F299" t="str">
            <v>0.00</v>
          </cell>
          <cell r="G299" t="str">
            <v>2997003.10</v>
          </cell>
          <cell r="H299" t="str">
            <v>2997003.10</v>
          </cell>
          <cell r="I299" t="str">
            <v>0.00</v>
          </cell>
        </row>
        <row r="300">
          <cell r="C300" t="str">
            <v>2.4.90.90.001</v>
          </cell>
          <cell r="D300" t="str">
            <v>2997003.10</v>
          </cell>
          <cell r="E300" t="str">
            <v>0.00</v>
          </cell>
          <cell r="F300" t="str">
            <v>0.00</v>
          </cell>
          <cell r="G300" t="str">
            <v>2997003.10</v>
          </cell>
          <cell r="H300" t="str">
            <v>2997003.10</v>
          </cell>
          <cell r="I300" t="str">
            <v>0.00</v>
          </cell>
        </row>
        <row r="301">
          <cell r="C301" t="str">
            <v>2.5</v>
          </cell>
          <cell r="D301" t="str">
            <v>6612573756.00</v>
          </cell>
          <cell r="E301" t="str">
            <v>12705560380.00</v>
          </cell>
          <cell r="F301" t="str">
            <v>16626700029.00</v>
          </cell>
          <cell r="G301" t="str">
            <v>10533713405.00</v>
          </cell>
          <cell r="H301" t="str">
            <v>10533713405.00</v>
          </cell>
          <cell r="I301" t="str">
            <v>0.00</v>
          </cell>
        </row>
        <row r="302">
          <cell r="C302" t="str">
            <v>2.5.11</v>
          </cell>
          <cell r="D302" t="str">
            <v>6612573756.00</v>
          </cell>
          <cell r="E302" t="str">
            <v>12705560380.00</v>
          </cell>
          <cell r="F302" t="str">
            <v>16626700029.00</v>
          </cell>
          <cell r="G302" t="str">
            <v>10533713405.00</v>
          </cell>
          <cell r="H302" t="str">
            <v>10533713405.00</v>
          </cell>
          <cell r="I302" t="str">
            <v>0.00</v>
          </cell>
        </row>
        <row r="303">
          <cell r="C303" t="str">
            <v>2.5.11.01</v>
          </cell>
          <cell r="D303" t="str">
            <v>14315031.00</v>
          </cell>
          <cell r="E303" t="str">
            <v>8384263299.88</v>
          </cell>
          <cell r="F303" t="str">
            <v>8369948268.88</v>
          </cell>
          <cell r="G303" t="str">
            <v>0.00</v>
          </cell>
          <cell r="H303" t="str">
            <v>0.00</v>
          </cell>
          <cell r="I303" t="str">
            <v>0.00</v>
          </cell>
        </row>
        <row r="304">
          <cell r="C304" t="str">
            <v>2.5.11.01.001</v>
          </cell>
          <cell r="D304" t="str">
            <v>14315031.00</v>
          </cell>
          <cell r="E304" t="str">
            <v>8384263299.88</v>
          </cell>
          <cell r="F304" t="str">
            <v>8369948268.88</v>
          </cell>
          <cell r="G304" t="str">
            <v>0.00</v>
          </cell>
          <cell r="H304" t="str">
            <v>0.00</v>
          </cell>
          <cell r="I304" t="str">
            <v>0.00</v>
          </cell>
        </row>
        <row r="305">
          <cell r="C305" t="str">
            <v>2.5.11.02</v>
          </cell>
          <cell r="D305" t="str">
            <v>1499869.00</v>
          </cell>
          <cell r="E305" t="str">
            <v>548623277.00</v>
          </cell>
          <cell r="F305" t="str">
            <v>852475280.00</v>
          </cell>
          <cell r="G305" t="str">
            <v>305351872.00</v>
          </cell>
          <cell r="H305" t="str">
            <v>305351872.00</v>
          </cell>
          <cell r="I305" t="str">
            <v>0.00</v>
          </cell>
        </row>
        <row r="306">
          <cell r="C306" t="str">
            <v>2.5.11.02.001</v>
          </cell>
          <cell r="D306" t="str">
            <v>1499869.00</v>
          </cell>
          <cell r="E306" t="str">
            <v>548623277.00</v>
          </cell>
          <cell r="F306" t="str">
            <v>852475280.00</v>
          </cell>
          <cell r="G306" t="str">
            <v>305351872.00</v>
          </cell>
          <cell r="H306" t="str">
            <v>305351872.00</v>
          </cell>
          <cell r="I306" t="str">
            <v>0.00</v>
          </cell>
        </row>
        <row r="307">
          <cell r="C307" t="str">
            <v>2.5.11.04</v>
          </cell>
          <cell r="D307" t="str">
            <v>2899530140.00</v>
          </cell>
          <cell r="E307" t="str">
            <v>277003513.00</v>
          </cell>
          <cell r="F307" t="str">
            <v>832718282.00</v>
          </cell>
          <cell r="G307" t="str">
            <v>3455244909.00</v>
          </cell>
          <cell r="H307" t="str">
            <v>3455244909.00</v>
          </cell>
          <cell r="I307" t="str">
            <v>0.00</v>
          </cell>
        </row>
        <row r="308">
          <cell r="C308" t="str">
            <v>2.5.11.04.001</v>
          </cell>
          <cell r="D308" t="str">
            <v>2899530140.00</v>
          </cell>
          <cell r="E308" t="str">
            <v>277003513.00</v>
          </cell>
          <cell r="F308" t="str">
            <v>832718282.00</v>
          </cell>
          <cell r="G308" t="str">
            <v>3455244909.00</v>
          </cell>
          <cell r="H308" t="str">
            <v>3455244909.00</v>
          </cell>
          <cell r="I308" t="str">
            <v>0.00</v>
          </cell>
        </row>
        <row r="309">
          <cell r="C309" t="str">
            <v>2.5.11.05</v>
          </cell>
          <cell r="D309" t="str">
            <v>2071101060.00</v>
          </cell>
          <cell r="E309" t="str">
            <v>184216332.00</v>
          </cell>
          <cell r="F309" t="str">
            <v>584887847.00</v>
          </cell>
          <cell r="G309" t="str">
            <v>2471772575.00</v>
          </cell>
          <cell r="H309" t="str">
            <v>2471772575.00</v>
          </cell>
          <cell r="I309" t="str">
            <v>0.00</v>
          </cell>
        </row>
        <row r="310">
          <cell r="C310" t="str">
            <v>2.5.11.05.001</v>
          </cell>
          <cell r="D310" t="str">
            <v>2071101060.00</v>
          </cell>
          <cell r="E310" t="str">
            <v>184216332.00</v>
          </cell>
          <cell r="F310" t="str">
            <v>584887847.00</v>
          </cell>
          <cell r="G310" t="str">
            <v>2471772575.00</v>
          </cell>
          <cell r="H310" t="str">
            <v>2471772575.00</v>
          </cell>
          <cell r="I310" t="str">
            <v>0.00</v>
          </cell>
        </row>
        <row r="311">
          <cell r="C311" t="str">
            <v>2.5.11.06</v>
          </cell>
          <cell r="D311" t="str">
            <v>816009304.00</v>
          </cell>
          <cell r="E311" t="str">
            <v>3744773.00</v>
          </cell>
          <cell r="F311" t="str">
            <v>498505959.00</v>
          </cell>
          <cell r="G311" t="str">
            <v>1310770490.00</v>
          </cell>
          <cell r="H311" t="str">
            <v>1310770490.00</v>
          </cell>
          <cell r="I311" t="str">
            <v>0.00</v>
          </cell>
        </row>
        <row r="312">
          <cell r="C312" t="str">
            <v>2.5.11.06.001</v>
          </cell>
          <cell r="D312" t="str">
            <v>816009304.00</v>
          </cell>
          <cell r="E312" t="str">
            <v>3744773.00</v>
          </cell>
          <cell r="F312" t="str">
            <v>498505959.00</v>
          </cell>
          <cell r="G312" t="str">
            <v>1310770490.00</v>
          </cell>
          <cell r="H312" t="str">
            <v>1310770490.00</v>
          </cell>
          <cell r="I312" t="str">
            <v>0.00</v>
          </cell>
        </row>
        <row r="313">
          <cell r="C313" t="str">
            <v>2.5.11.07</v>
          </cell>
          <cell r="D313" t="str">
            <v>26516773.00</v>
          </cell>
          <cell r="E313" t="str">
            <v>21693972.00</v>
          </cell>
          <cell r="F313" t="str">
            <v>883073331.00</v>
          </cell>
          <cell r="G313" t="str">
            <v>887896132.00</v>
          </cell>
          <cell r="H313" t="str">
            <v>887896132.00</v>
          </cell>
          <cell r="I313" t="str">
            <v>0.00</v>
          </cell>
        </row>
        <row r="314">
          <cell r="C314" t="str">
            <v>2.5.11.07.001</v>
          </cell>
          <cell r="D314" t="str">
            <v>26516773.00</v>
          </cell>
          <cell r="E314" t="str">
            <v>21693972.00</v>
          </cell>
          <cell r="F314" t="str">
            <v>883073331.00</v>
          </cell>
          <cell r="G314" t="str">
            <v>887896132.00</v>
          </cell>
          <cell r="H314" t="str">
            <v>887896132.00</v>
          </cell>
          <cell r="I314" t="str">
            <v>0.00</v>
          </cell>
        </row>
        <row r="315">
          <cell r="C315" t="str">
            <v>2.5.11.08</v>
          </cell>
          <cell r="D315" t="str">
            <v>0.00</v>
          </cell>
          <cell r="E315" t="str">
            <v>14036005.08</v>
          </cell>
          <cell r="F315" t="str">
            <v>14036005.08</v>
          </cell>
          <cell r="G315" t="str">
            <v>0.00</v>
          </cell>
          <cell r="H315" t="str">
            <v>0.00</v>
          </cell>
          <cell r="I315" t="str">
            <v>0.00</v>
          </cell>
        </row>
        <row r="316">
          <cell r="C316" t="str">
            <v>2.5.11.08.001</v>
          </cell>
          <cell r="D316" t="str">
            <v>0.00</v>
          </cell>
          <cell r="E316" t="str">
            <v>14036005.08</v>
          </cell>
          <cell r="F316" t="str">
            <v>14036005.08</v>
          </cell>
          <cell r="G316" t="str">
            <v>0.00</v>
          </cell>
          <cell r="H316" t="str">
            <v>0.00</v>
          </cell>
          <cell r="I316" t="str">
            <v>0.00</v>
          </cell>
        </row>
        <row r="317">
          <cell r="C317" t="str">
            <v>2.5.11.09</v>
          </cell>
          <cell r="D317" t="str">
            <v>779098879.00</v>
          </cell>
          <cell r="E317" t="str">
            <v>202798101.00</v>
          </cell>
          <cell r="F317" t="str">
            <v>686189349.00</v>
          </cell>
          <cell r="G317" t="str">
            <v>1262490127.00</v>
          </cell>
          <cell r="H317" t="str">
            <v>1262490127.00</v>
          </cell>
          <cell r="I317" t="str">
            <v>0.00</v>
          </cell>
        </row>
        <row r="318">
          <cell r="C318" t="str">
            <v>2.5.11.09.001</v>
          </cell>
          <cell r="D318" t="str">
            <v>544340753.00</v>
          </cell>
          <cell r="E318" t="str">
            <v>183792796.00</v>
          </cell>
          <cell r="F318" t="str">
            <v>471526840.00</v>
          </cell>
          <cell r="G318" t="str">
            <v>832074797.00</v>
          </cell>
          <cell r="H318" t="str">
            <v>832074797.00</v>
          </cell>
          <cell r="I318" t="str">
            <v>0.00</v>
          </cell>
        </row>
        <row r="319">
          <cell r="C319" t="str">
            <v>2.5.11.09.002</v>
          </cell>
          <cell r="D319" t="str">
            <v>234758126.00</v>
          </cell>
          <cell r="E319" t="str">
            <v>19005305.00</v>
          </cell>
          <cell r="F319" t="str">
            <v>214662509.00</v>
          </cell>
          <cell r="G319" t="str">
            <v>430415330.00</v>
          </cell>
          <cell r="H319" t="str">
            <v>430415330.00</v>
          </cell>
          <cell r="I319" t="str">
            <v>0.00</v>
          </cell>
        </row>
        <row r="320">
          <cell r="C320" t="str">
            <v>2.5.11.10</v>
          </cell>
          <cell r="D320" t="str">
            <v>0.00</v>
          </cell>
          <cell r="E320" t="str">
            <v>1357021701.72</v>
          </cell>
          <cell r="F320" t="str">
            <v>1357021701.72</v>
          </cell>
          <cell r="G320" t="str">
            <v>0.00</v>
          </cell>
          <cell r="H320" t="str">
            <v>0.00</v>
          </cell>
          <cell r="I320" t="str">
            <v>0.00</v>
          </cell>
        </row>
        <row r="321">
          <cell r="C321" t="str">
            <v>2.5.11.10.001</v>
          </cell>
          <cell r="D321" t="str">
            <v>0.00</v>
          </cell>
          <cell r="E321" t="str">
            <v>1357021701.72</v>
          </cell>
          <cell r="F321" t="str">
            <v>1357021701.72</v>
          </cell>
          <cell r="G321" t="str">
            <v>0.00</v>
          </cell>
          <cell r="H321" t="str">
            <v>0.00</v>
          </cell>
          <cell r="I321" t="str">
            <v>0.00</v>
          </cell>
        </row>
        <row r="322">
          <cell r="C322" t="str">
            <v>2.5.11.11</v>
          </cell>
          <cell r="D322" t="str">
            <v>93900.00</v>
          </cell>
          <cell r="E322" t="str">
            <v>39811600.00</v>
          </cell>
          <cell r="F322" t="str">
            <v>60424600.00</v>
          </cell>
          <cell r="G322" t="str">
            <v>20706900.00</v>
          </cell>
          <cell r="H322" t="str">
            <v>20706900.00</v>
          </cell>
          <cell r="I322" t="str">
            <v>0.00</v>
          </cell>
        </row>
        <row r="323">
          <cell r="C323" t="str">
            <v>2.5.11.11.001</v>
          </cell>
          <cell r="D323" t="str">
            <v>93900.00</v>
          </cell>
          <cell r="E323" t="str">
            <v>39811600.00</v>
          </cell>
          <cell r="F323" t="str">
            <v>60424600.00</v>
          </cell>
          <cell r="G323" t="str">
            <v>20706900.00</v>
          </cell>
          <cell r="H323" t="str">
            <v>20706900.00</v>
          </cell>
          <cell r="I323" t="str">
            <v>0.00</v>
          </cell>
        </row>
        <row r="324">
          <cell r="C324" t="str">
            <v>2.5.11.22</v>
          </cell>
          <cell r="D324" t="str">
            <v>2159400.00</v>
          </cell>
          <cell r="E324" t="str">
            <v>806061600.00</v>
          </cell>
          <cell r="F324" t="str">
            <v>1201442300.00</v>
          </cell>
          <cell r="G324" t="str">
            <v>397540100.00</v>
          </cell>
          <cell r="H324" t="str">
            <v>397540100.00</v>
          </cell>
          <cell r="I324" t="str">
            <v>0.00</v>
          </cell>
        </row>
        <row r="325">
          <cell r="C325" t="str">
            <v>2.5.11.22.001</v>
          </cell>
          <cell r="D325" t="str">
            <v>2159400.00</v>
          </cell>
          <cell r="E325" t="str">
            <v>806061600.00</v>
          </cell>
          <cell r="F325" t="str">
            <v>1201442300.00</v>
          </cell>
          <cell r="G325" t="str">
            <v>397540100.00</v>
          </cell>
          <cell r="H325" t="str">
            <v>397540100.00</v>
          </cell>
          <cell r="I325" t="str">
            <v>0.00</v>
          </cell>
        </row>
        <row r="326">
          <cell r="C326" t="str">
            <v>2.5.11.23</v>
          </cell>
          <cell r="D326" t="str">
            <v>1529500.00</v>
          </cell>
          <cell r="E326" t="str">
            <v>570960400.00</v>
          </cell>
          <cell r="F326" t="str">
            <v>851020800.00</v>
          </cell>
          <cell r="G326" t="str">
            <v>281589900.00</v>
          </cell>
          <cell r="H326" t="str">
            <v>281589900.00</v>
          </cell>
          <cell r="I326" t="str">
            <v>0.00</v>
          </cell>
        </row>
        <row r="327">
          <cell r="C327" t="str">
            <v>2.5.11.23.001</v>
          </cell>
          <cell r="D327" t="str">
            <v>1529500.00</v>
          </cell>
          <cell r="E327" t="str">
            <v>570960400.00</v>
          </cell>
          <cell r="F327" t="str">
            <v>851020800.00</v>
          </cell>
          <cell r="G327" t="str">
            <v>281589900.00</v>
          </cell>
          <cell r="H327" t="str">
            <v>281589900.00</v>
          </cell>
          <cell r="I327" t="str">
            <v>0.00</v>
          </cell>
        </row>
        <row r="328">
          <cell r="C328" t="str">
            <v>2.5.11.24</v>
          </cell>
          <cell r="D328" t="str">
            <v>719900.00</v>
          </cell>
          <cell r="E328" t="str">
            <v>258546300.00</v>
          </cell>
          <cell r="F328" t="str">
            <v>398176800.00</v>
          </cell>
          <cell r="G328" t="str">
            <v>140350400.00</v>
          </cell>
          <cell r="H328" t="str">
            <v>140350400.00</v>
          </cell>
          <cell r="I328" t="str">
            <v>0.00</v>
          </cell>
        </row>
        <row r="329">
          <cell r="C329" t="str">
            <v>2.5.11.24.001</v>
          </cell>
          <cell r="D329" t="str">
            <v>719900.00</v>
          </cell>
          <cell r="E329" t="str">
            <v>258546300.00</v>
          </cell>
          <cell r="F329" t="str">
            <v>398176800.00</v>
          </cell>
          <cell r="G329" t="str">
            <v>140350400.00</v>
          </cell>
          <cell r="H329" t="str">
            <v>140350400.00</v>
          </cell>
          <cell r="I329" t="str">
            <v>0.00</v>
          </cell>
        </row>
        <row r="330">
          <cell r="C330" t="str">
            <v>2.5.11.25</v>
          </cell>
          <cell r="D330" t="str">
            <v>0.00</v>
          </cell>
          <cell r="E330" t="str">
            <v>36779505.32</v>
          </cell>
          <cell r="F330" t="str">
            <v>36779505.32</v>
          </cell>
          <cell r="G330" t="str">
            <v>0.00</v>
          </cell>
          <cell r="H330" t="str">
            <v>0.00</v>
          </cell>
          <cell r="I330" t="str">
            <v>0.00</v>
          </cell>
        </row>
        <row r="331">
          <cell r="C331" t="str">
            <v>2.5.11.25.001</v>
          </cell>
          <cell r="D331" t="str">
            <v>0.00</v>
          </cell>
          <cell r="E331" t="str">
            <v>36779505.32</v>
          </cell>
          <cell r="F331" t="str">
            <v>36779505.32</v>
          </cell>
          <cell r="G331" t="str">
            <v>0.00</v>
          </cell>
          <cell r="H331" t="str">
            <v>0.00</v>
          </cell>
          <cell r="I331" t="str">
            <v>0.00</v>
          </cell>
        </row>
        <row r="332">
          <cell r="C332" t="str">
            <v>2.7</v>
          </cell>
          <cell r="D332" t="str">
            <v>8579406297276.51</v>
          </cell>
          <cell r="E332" t="str">
            <v>49614084743.00</v>
          </cell>
          <cell r="F332" t="str">
            <v>48281759948.00</v>
          </cell>
          <cell r="G332" t="str">
            <v>8578073972481.51</v>
          </cell>
          <cell r="H332" t="str">
            <v>8578073972481.51</v>
          </cell>
          <cell r="I332" t="str">
            <v>0.00</v>
          </cell>
        </row>
        <row r="333">
          <cell r="C333" t="str">
            <v>2.7.01</v>
          </cell>
          <cell r="D333" t="str">
            <v>118454638266.00</v>
          </cell>
          <cell r="E333" t="str">
            <v>1332324795.00</v>
          </cell>
          <cell r="F333" t="str">
            <v>0.00</v>
          </cell>
          <cell r="G333" t="str">
            <v>117122313471.00</v>
          </cell>
          <cell r="H333" t="str">
            <v>117122313471.00</v>
          </cell>
          <cell r="I333" t="str">
            <v>0.00</v>
          </cell>
        </row>
        <row r="334">
          <cell r="C334" t="str">
            <v>2.7.01.01</v>
          </cell>
          <cell r="D334" t="str">
            <v>224344720.00</v>
          </cell>
          <cell r="E334" t="str">
            <v>0.00</v>
          </cell>
          <cell r="F334" t="str">
            <v>0.00</v>
          </cell>
          <cell r="G334" t="str">
            <v>224344720.00</v>
          </cell>
          <cell r="H334" t="str">
            <v>224344720.00</v>
          </cell>
          <cell r="I334" t="str">
            <v>0.00</v>
          </cell>
        </row>
        <row r="335">
          <cell r="C335" t="str">
            <v>2.7.01.01.001</v>
          </cell>
          <cell r="D335" t="str">
            <v>224344720.00</v>
          </cell>
          <cell r="E335" t="str">
            <v>0.00</v>
          </cell>
          <cell r="F335" t="str">
            <v>0.00</v>
          </cell>
          <cell r="G335" t="str">
            <v>224344720.00</v>
          </cell>
          <cell r="H335" t="str">
            <v>224344720.00</v>
          </cell>
          <cell r="I335" t="str">
            <v>0.00</v>
          </cell>
        </row>
        <row r="336">
          <cell r="C336" t="str">
            <v>2.7.01.03</v>
          </cell>
          <cell r="D336" t="str">
            <v>117886913986.00</v>
          </cell>
          <cell r="E336" t="str">
            <v>1332324795.00</v>
          </cell>
          <cell r="F336" t="str">
            <v>0.00</v>
          </cell>
          <cell r="G336" t="str">
            <v>116554589191.00</v>
          </cell>
          <cell r="H336" t="str">
            <v>116554589191.00</v>
          </cell>
          <cell r="I336" t="str">
            <v>0.00</v>
          </cell>
        </row>
        <row r="337">
          <cell r="C337" t="str">
            <v>2.7.01.03.001</v>
          </cell>
          <cell r="D337" t="str">
            <v>117886913986.00</v>
          </cell>
          <cell r="E337" t="str">
            <v>1332324795.00</v>
          </cell>
          <cell r="F337" t="str">
            <v>0.00</v>
          </cell>
          <cell r="G337" t="str">
            <v>116554589191.00</v>
          </cell>
          <cell r="H337" t="str">
            <v>116554589191.00</v>
          </cell>
          <cell r="I337" t="str">
            <v>0.00</v>
          </cell>
        </row>
        <row r="338">
          <cell r="C338" t="str">
            <v>2.7.01.05</v>
          </cell>
          <cell r="D338" t="str">
            <v>343379560.00</v>
          </cell>
          <cell r="E338" t="str">
            <v>0.00</v>
          </cell>
          <cell r="F338" t="str">
            <v>0.00</v>
          </cell>
          <cell r="G338" t="str">
            <v>343379560.00</v>
          </cell>
          <cell r="H338" t="str">
            <v>343379560.00</v>
          </cell>
          <cell r="I338" t="str">
            <v>0.00</v>
          </cell>
        </row>
        <row r="339">
          <cell r="C339" t="str">
            <v>2.7.01.05.001</v>
          </cell>
          <cell r="D339" t="str">
            <v>343379560.00</v>
          </cell>
          <cell r="E339" t="str">
            <v>0.00</v>
          </cell>
          <cell r="F339" t="str">
            <v>0.00</v>
          </cell>
          <cell r="G339" t="str">
            <v>343379560.00</v>
          </cell>
          <cell r="H339" t="str">
            <v>343379560.00</v>
          </cell>
          <cell r="I339" t="str">
            <v>0.00</v>
          </cell>
        </row>
        <row r="340">
          <cell r="C340" t="str">
            <v>2.7.07</v>
          </cell>
          <cell r="D340" t="str">
            <v>0.00</v>
          </cell>
          <cell r="E340" t="str">
            <v>48281759948.00</v>
          </cell>
          <cell r="F340" t="str">
            <v>48281759948.00</v>
          </cell>
          <cell r="G340" t="str">
            <v>0.00</v>
          </cell>
          <cell r="H340" t="str">
            <v>0.00</v>
          </cell>
          <cell r="I340" t="str">
            <v>0.00</v>
          </cell>
        </row>
        <row r="341">
          <cell r="C341" t="str">
            <v>2.7.07.02</v>
          </cell>
          <cell r="D341" t="str">
            <v>0.00</v>
          </cell>
          <cell r="E341" t="str">
            <v>48281759948.00</v>
          </cell>
          <cell r="F341" t="str">
            <v>48281759948.00</v>
          </cell>
          <cell r="G341" t="str">
            <v>0.00</v>
          </cell>
          <cell r="H341" t="str">
            <v>0.00</v>
          </cell>
          <cell r="I341" t="str">
            <v>0.00</v>
          </cell>
        </row>
        <row r="342">
          <cell r="C342" t="str">
            <v>2.7.07.02.001</v>
          </cell>
          <cell r="D342" t="str">
            <v>0.00</v>
          </cell>
          <cell r="E342" t="str">
            <v>48281759948.00</v>
          </cell>
          <cell r="F342" t="str">
            <v>48281759948.00</v>
          </cell>
          <cell r="G342" t="str">
            <v>0.00</v>
          </cell>
          <cell r="H342" t="str">
            <v>0.00</v>
          </cell>
          <cell r="I342" t="str">
            <v>0.00</v>
          </cell>
        </row>
        <row r="343">
          <cell r="C343" t="str">
            <v>2.7.90</v>
          </cell>
          <cell r="D343" t="str">
            <v>8460951659010.51</v>
          </cell>
          <cell r="E343" t="str">
            <v>0.00</v>
          </cell>
          <cell r="F343" t="str">
            <v>0.00</v>
          </cell>
          <cell r="G343" t="str">
            <v>8460951659010.51</v>
          </cell>
          <cell r="H343" t="str">
            <v>8460951659010.51</v>
          </cell>
          <cell r="I343" t="str">
            <v>0.00</v>
          </cell>
        </row>
        <row r="344">
          <cell r="C344" t="str">
            <v>2.7.90.15</v>
          </cell>
          <cell r="D344" t="str">
            <v>8460951659010.51</v>
          </cell>
          <cell r="E344" t="str">
            <v>0.00</v>
          </cell>
          <cell r="F344" t="str">
            <v>0.00</v>
          </cell>
          <cell r="G344" t="str">
            <v>8460951659010.51</v>
          </cell>
          <cell r="H344" t="str">
            <v>8460951659010.51</v>
          </cell>
          <cell r="I344" t="str">
            <v>0.00</v>
          </cell>
        </row>
        <row r="345">
          <cell r="C345" t="str">
            <v>2.7.90.15.001</v>
          </cell>
          <cell r="D345" t="str">
            <v>8460951659010.51</v>
          </cell>
          <cell r="E345" t="str">
            <v>0.00</v>
          </cell>
          <cell r="F345" t="str">
            <v>0.00</v>
          </cell>
          <cell r="G345" t="str">
            <v>8460951659010.51</v>
          </cell>
          <cell r="H345" t="str">
            <v>8460951659010.51</v>
          </cell>
          <cell r="I345" t="str">
            <v>0.00</v>
          </cell>
        </row>
        <row r="346">
          <cell r="C346" t="str">
            <v>2.9</v>
          </cell>
          <cell r="D346" t="str">
            <v>29824834756820.43</v>
          </cell>
          <cell r="E346" t="str">
            <v>399473624051.00</v>
          </cell>
          <cell r="F346" t="str">
            <v>0.00</v>
          </cell>
          <cell r="G346" t="str">
            <v>29425361132769.43</v>
          </cell>
          <cell r="H346" t="str">
            <v>29425361132769.43</v>
          </cell>
          <cell r="I346" t="str">
            <v>0.00</v>
          </cell>
        </row>
        <row r="347">
          <cell r="C347" t="str">
            <v>2.9.02</v>
          </cell>
          <cell r="D347" t="str">
            <v>17892798628.98</v>
          </cell>
          <cell r="E347" t="str">
            <v>0.00</v>
          </cell>
          <cell r="F347" t="str">
            <v>0.00</v>
          </cell>
          <cell r="G347" t="str">
            <v>17892798628.98</v>
          </cell>
          <cell r="H347" t="str">
            <v>17892798628.98</v>
          </cell>
          <cell r="I347" t="str">
            <v>0.00</v>
          </cell>
        </row>
        <row r="348">
          <cell r="C348" t="str">
            <v>2.9.02.01</v>
          </cell>
          <cell r="D348" t="str">
            <v>17892798628.98</v>
          </cell>
          <cell r="E348" t="str">
            <v>0.00</v>
          </cell>
          <cell r="F348" t="str">
            <v>0.00</v>
          </cell>
          <cell r="G348" t="str">
            <v>17892798628.98</v>
          </cell>
          <cell r="H348" t="str">
            <v>17892798628.98</v>
          </cell>
          <cell r="I348" t="str">
            <v>0.00</v>
          </cell>
        </row>
        <row r="349">
          <cell r="C349" t="str">
            <v>2.9.02.01.001</v>
          </cell>
          <cell r="D349" t="str">
            <v>17892798628.98</v>
          </cell>
          <cell r="E349" t="str">
            <v>0.00</v>
          </cell>
          <cell r="F349" t="str">
            <v>0.00</v>
          </cell>
          <cell r="G349" t="str">
            <v>17892798628.98</v>
          </cell>
          <cell r="H349" t="str">
            <v>17892798628.98</v>
          </cell>
          <cell r="I349" t="str">
            <v>0.00</v>
          </cell>
        </row>
        <row r="350">
          <cell r="C350" t="str">
            <v>2.9.90</v>
          </cell>
          <cell r="D350" t="str">
            <v>29806941958191.45</v>
          </cell>
          <cell r="E350" t="str">
            <v>399473624051.00</v>
          </cell>
          <cell r="F350" t="str">
            <v>0.00</v>
          </cell>
          <cell r="G350" t="str">
            <v>29407468334140.45</v>
          </cell>
          <cell r="H350" t="str">
            <v>29407468334140.45</v>
          </cell>
          <cell r="I350" t="str">
            <v>0.00</v>
          </cell>
        </row>
        <row r="351">
          <cell r="C351" t="str">
            <v>2.9.90.04</v>
          </cell>
          <cell r="D351" t="str">
            <v>29806941958191.45</v>
          </cell>
          <cell r="E351" t="str">
            <v>399473624051.00</v>
          </cell>
          <cell r="F351" t="str">
            <v>0.00</v>
          </cell>
          <cell r="G351" t="str">
            <v>29407468334140.45</v>
          </cell>
          <cell r="H351" t="str">
            <v>29407468334140.45</v>
          </cell>
          <cell r="I351" t="str">
            <v>0.00</v>
          </cell>
        </row>
        <row r="352">
          <cell r="C352" t="str">
            <v>2.9.90.04.001</v>
          </cell>
          <cell r="D352" t="str">
            <v>29806941958191.45</v>
          </cell>
          <cell r="E352" t="str">
            <v>399473624051.00</v>
          </cell>
          <cell r="F352" t="str">
            <v>0.00</v>
          </cell>
          <cell r="G352" t="str">
            <v>29407468334140.45</v>
          </cell>
          <cell r="H352" t="str">
            <v>29407468334140.45</v>
          </cell>
          <cell r="I352" t="str">
            <v>0.00</v>
          </cell>
        </row>
        <row r="353">
          <cell r="C353" t="str">
            <v>3</v>
          </cell>
          <cell r="D353" t="str">
            <v>29539455769965.12</v>
          </cell>
          <cell r="E353" t="str">
            <v>3099917993709.65</v>
          </cell>
          <cell r="F353" t="str">
            <v>3332366376785.37</v>
          </cell>
          <cell r="G353" t="str">
            <v>29771904153040.84</v>
          </cell>
          <cell r="H353" t="str">
            <v>0.00</v>
          </cell>
          <cell r="I353" t="str">
            <v>29771904153040.84</v>
          </cell>
        </row>
        <row r="354">
          <cell r="C354" t="str">
            <v>3.1</v>
          </cell>
          <cell r="D354" t="str">
            <v>29539455769965.12</v>
          </cell>
          <cell r="E354" t="str">
            <v>3099917993709.65</v>
          </cell>
          <cell r="F354" t="str">
            <v>3332366376785.37</v>
          </cell>
          <cell r="G354" t="str">
            <v>29771904153040.84</v>
          </cell>
          <cell r="H354" t="str">
            <v>0.00</v>
          </cell>
          <cell r="I354" t="str">
            <v>29771904153040.84</v>
          </cell>
        </row>
        <row r="355">
          <cell r="C355" t="str">
            <v>3.1.05</v>
          </cell>
          <cell r="D355" t="str">
            <v>13090486611978.72</v>
          </cell>
          <cell r="E355" t="str">
            <v>0.00</v>
          </cell>
          <cell r="F355" t="str">
            <v>0.00</v>
          </cell>
          <cell r="G355" t="str">
            <v>13090486611978.72</v>
          </cell>
          <cell r="H355" t="str">
            <v>0.00</v>
          </cell>
          <cell r="I355" t="str">
            <v>13090486611978.72</v>
          </cell>
        </row>
        <row r="356">
          <cell r="C356" t="str">
            <v>3.1.05.06</v>
          </cell>
          <cell r="D356" t="str">
            <v>13090486611978.72</v>
          </cell>
          <cell r="E356" t="str">
            <v>0.00</v>
          </cell>
          <cell r="F356" t="str">
            <v>0.00</v>
          </cell>
          <cell r="G356" t="str">
            <v>13090486611978.72</v>
          </cell>
          <cell r="H356" t="str">
            <v>0.00</v>
          </cell>
          <cell r="I356" t="str">
            <v>13090486611978.72</v>
          </cell>
        </row>
        <row r="357">
          <cell r="C357" t="str">
            <v>3.1.05.06.001</v>
          </cell>
          <cell r="D357" t="str">
            <v>13090486611978.72</v>
          </cell>
          <cell r="E357" t="str">
            <v>0.00</v>
          </cell>
          <cell r="F357" t="str">
            <v>0.00</v>
          </cell>
          <cell r="G357" t="str">
            <v>13090486611978.72</v>
          </cell>
          <cell r="H357" t="str">
            <v>0.00</v>
          </cell>
          <cell r="I357" t="str">
            <v>13090486611978.72</v>
          </cell>
        </row>
        <row r="358">
          <cell r="C358" t="str">
            <v>3.1.09</v>
          </cell>
          <cell r="D358" t="str">
            <v>19534764986815.77</v>
          </cell>
          <cell r="E358" t="str">
            <v>3099917993709.65</v>
          </cell>
          <cell r="F358" t="str">
            <v>246570547956.00</v>
          </cell>
          <cell r="G358" t="str">
            <v>16681417541062.12</v>
          </cell>
          <cell r="H358" t="str">
            <v>0.00</v>
          </cell>
          <cell r="I358" t="str">
            <v>16681417541062.12</v>
          </cell>
        </row>
        <row r="359">
          <cell r="C359" t="str">
            <v>3.1.09.01</v>
          </cell>
          <cell r="D359" t="str">
            <v>40665285744105.12</v>
          </cell>
          <cell r="E359" t="str">
            <v>14122164880.28</v>
          </cell>
          <cell r="F359" t="str">
            <v>246570547956.00</v>
          </cell>
          <cell r="G359" t="str">
            <v>40897734127180.84</v>
          </cell>
          <cell r="H359" t="str">
            <v>0.00</v>
          </cell>
          <cell r="I359" t="str">
            <v>40897734127180.84</v>
          </cell>
        </row>
        <row r="360">
          <cell r="C360" t="str">
            <v>3.1.09.01.001</v>
          </cell>
          <cell r="D360" t="str">
            <v>34715582377136.78</v>
          </cell>
          <cell r="E360" t="str">
            <v>0.00</v>
          </cell>
          <cell r="F360" t="str">
            <v>0.00</v>
          </cell>
          <cell r="G360" t="str">
            <v>34715582377136.78</v>
          </cell>
          <cell r="H360" t="str">
            <v>0.00</v>
          </cell>
          <cell r="I360" t="str">
            <v>34715582377136.78</v>
          </cell>
        </row>
        <row r="361">
          <cell r="C361" t="str">
            <v>3.1.09.01.002</v>
          </cell>
          <cell r="D361" t="str">
            <v>3642664905444.40</v>
          </cell>
          <cell r="E361" t="str">
            <v>14122164880.28</v>
          </cell>
          <cell r="F361" t="str">
            <v>246570547956.00</v>
          </cell>
          <cell r="G361" t="str">
            <v>3875113288520.12</v>
          </cell>
          <cell r="H361" t="str">
            <v>0.00</v>
          </cell>
          <cell r="I361" t="str">
            <v>3875113288520.12</v>
          </cell>
        </row>
        <row r="362">
          <cell r="C362" t="str">
            <v>3.1.09.01.003</v>
          </cell>
          <cell r="D362" t="str">
            <v>2307038461523.94</v>
          </cell>
          <cell r="E362" t="str">
            <v>0.00</v>
          </cell>
          <cell r="F362" t="str">
            <v>0.00</v>
          </cell>
          <cell r="G362" t="str">
            <v>2307038461523.94</v>
          </cell>
          <cell r="H362" t="str">
            <v>0.00</v>
          </cell>
          <cell r="I362" t="str">
            <v>2307038461523.94</v>
          </cell>
        </row>
        <row r="363">
          <cell r="C363" t="str">
            <v>3.1.09.02</v>
          </cell>
          <cell r="D363" t="str">
            <v>-21130520757289.35</v>
          </cell>
          <cell r="E363" t="str">
            <v>3085795828829.37</v>
          </cell>
          <cell r="F363" t="str">
            <v>0.00</v>
          </cell>
          <cell r="G363" t="str">
            <v>-24216316586118.72</v>
          </cell>
          <cell r="H363" t="str">
            <v>0.00</v>
          </cell>
          <cell r="I363" t="str">
            <v>-24216316586118.72</v>
          </cell>
        </row>
        <row r="364">
          <cell r="C364" t="str">
            <v>3.1.09.02.001</v>
          </cell>
          <cell r="D364" t="str">
            <v>-21130520757289.35</v>
          </cell>
          <cell r="E364" t="str">
            <v>3085795828829.37</v>
          </cell>
          <cell r="F364" t="str">
            <v>0.00</v>
          </cell>
          <cell r="G364" t="str">
            <v>-24216316586118.72</v>
          </cell>
          <cell r="H364" t="str">
            <v>0.00</v>
          </cell>
          <cell r="I364" t="str">
            <v>-24216316586118.72</v>
          </cell>
        </row>
        <row r="365">
          <cell r="C365" t="str">
            <v>3.1.10</v>
          </cell>
          <cell r="D365" t="str">
            <v>-3085795828829.37</v>
          </cell>
          <cell r="E365" t="str">
            <v>0.00</v>
          </cell>
          <cell r="F365" t="str">
            <v>3085795828829.37</v>
          </cell>
          <cell r="G365" t="str">
            <v>0.00</v>
          </cell>
          <cell r="H365" t="str">
            <v>0.00</v>
          </cell>
          <cell r="I365" t="str">
            <v>0.00</v>
          </cell>
        </row>
        <row r="366">
          <cell r="C366" t="str">
            <v>3.1.10.02</v>
          </cell>
          <cell r="D366" t="str">
            <v>-3085795828829.37</v>
          </cell>
          <cell r="E366" t="str">
            <v>0.00</v>
          </cell>
          <cell r="F366" t="str">
            <v>3085795828829.37</v>
          </cell>
          <cell r="G366" t="str">
            <v>0.00</v>
          </cell>
          <cell r="H366" t="str">
            <v>0.00</v>
          </cell>
          <cell r="I366" t="str">
            <v>0.00</v>
          </cell>
        </row>
        <row r="367">
          <cell r="C367" t="str">
            <v>3.1.10.02.001</v>
          </cell>
          <cell r="D367" t="str">
            <v>-3085795828829.37</v>
          </cell>
          <cell r="E367" t="str">
            <v>0.00</v>
          </cell>
          <cell r="F367" t="str">
            <v>3085795828829.37</v>
          </cell>
          <cell r="G367" t="str">
            <v>0.00</v>
          </cell>
          <cell r="H367" t="str">
            <v>0.00</v>
          </cell>
          <cell r="I367" t="str">
            <v>0.00</v>
          </cell>
        </row>
        <row r="368">
          <cell r="C368" t="str">
            <v>4</v>
          </cell>
          <cell r="D368" t="str">
            <v>0.00</v>
          </cell>
          <cell r="E368" t="str">
            <v>387328691334.94</v>
          </cell>
          <cell r="F368" t="str">
            <v>5575872251977.73</v>
          </cell>
          <cell r="G368" t="str">
            <v>5188543560642.79</v>
          </cell>
          <cell r="H368" t="str">
            <v>0.00</v>
          </cell>
          <cell r="I368" t="str">
            <v>5188543560642.79</v>
          </cell>
        </row>
        <row r="369">
          <cell r="C369" t="str">
            <v>4.1</v>
          </cell>
          <cell r="D369" t="str">
            <v>0.00</v>
          </cell>
          <cell r="E369" t="str">
            <v>9765310279.48</v>
          </cell>
          <cell r="F369" t="str">
            <v>68868074760.26</v>
          </cell>
          <cell r="G369" t="str">
            <v>59102764480.78</v>
          </cell>
          <cell r="H369" t="str">
            <v>0.00</v>
          </cell>
          <cell r="I369" t="str">
            <v>59102764480.78</v>
          </cell>
        </row>
        <row r="370">
          <cell r="C370" t="str">
            <v>4.1.10</v>
          </cell>
          <cell r="D370" t="str">
            <v>0.00</v>
          </cell>
          <cell r="E370" t="str">
            <v>9765310279.48</v>
          </cell>
          <cell r="F370" t="str">
            <v>68868074760.26</v>
          </cell>
          <cell r="G370" t="str">
            <v>59102764480.78</v>
          </cell>
          <cell r="H370" t="str">
            <v>0.00</v>
          </cell>
          <cell r="I370" t="str">
            <v>59102764480.78</v>
          </cell>
        </row>
        <row r="371">
          <cell r="C371" t="str">
            <v>4.1.10.34</v>
          </cell>
          <cell r="D371" t="str">
            <v>0.00</v>
          </cell>
          <cell r="E371" t="str">
            <v>9765310277.48</v>
          </cell>
          <cell r="F371" t="str">
            <v>59108519153.51</v>
          </cell>
          <cell r="G371" t="str">
            <v>49343208876.03</v>
          </cell>
          <cell r="H371" t="str">
            <v>0.00</v>
          </cell>
          <cell r="I371" t="str">
            <v>49343208876.03</v>
          </cell>
        </row>
        <row r="372">
          <cell r="C372" t="str">
            <v>4.1.10.34.001</v>
          </cell>
          <cell r="D372" t="str">
            <v>0.00</v>
          </cell>
          <cell r="E372" t="str">
            <v>9765310277.48</v>
          </cell>
          <cell r="F372" t="str">
            <v>59108519153.51</v>
          </cell>
          <cell r="G372" t="str">
            <v>49343208876.03</v>
          </cell>
          <cell r="H372" t="str">
            <v>0.00</v>
          </cell>
          <cell r="I372" t="str">
            <v>49343208876.03</v>
          </cell>
        </row>
        <row r="373">
          <cell r="C373" t="str">
            <v>4.1.10.59</v>
          </cell>
          <cell r="D373" t="str">
            <v>0.00</v>
          </cell>
          <cell r="E373" t="str">
            <v>2.00</v>
          </cell>
          <cell r="F373" t="str">
            <v>9759555606.75</v>
          </cell>
          <cell r="G373" t="str">
            <v>9759555604.75</v>
          </cell>
          <cell r="H373" t="str">
            <v>0.00</v>
          </cell>
          <cell r="I373" t="str">
            <v>9759555604.75</v>
          </cell>
        </row>
        <row r="374">
          <cell r="C374" t="str">
            <v>4.1.10.59.001</v>
          </cell>
          <cell r="D374" t="str">
            <v>0.00</v>
          </cell>
          <cell r="E374" t="str">
            <v>2.00</v>
          </cell>
          <cell r="F374" t="str">
            <v>9759555606.75</v>
          </cell>
          <cell r="G374" t="str">
            <v>9759555604.75</v>
          </cell>
          <cell r="H374" t="str">
            <v>0.00</v>
          </cell>
          <cell r="I374" t="str">
            <v>9759555604.75</v>
          </cell>
        </row>
        <row r="375">
          <cell r="C375" t="str">
            <v>4.7</v>
          </cell>
          <cell r="D375" t="str">
            <v>0.00</v>
          </cell>
          <cell r="E375" t="str">
            <v>321042110613.55</v>
          </cell>
          <cell r="F375" t="str">
            <v>5282558354655.76</v>
          </cell>
          <cell r="G375" t="str">
            <v>4961516244042.21</v>
          </cell>
          <cell r="H375" t="str">
            <v>0.00</v>
          </cell>
          <cell r="I375" t="str">
            <v>4961516244042.21</v>
          </cell>
        </row>
        <row r="376">
          <cell r="C376" t="str">
            <v>4.7.05</v>
          </cell>
          <cell r="D376" t="str">
            <v>0.00</v>
          </cell>
          <cell r="E376" t="str">
            <v>321042110613.55</v>
          </cell>
          <cell r="F376" t="str">
            <v>5281962159996.76</v>
          </cell>
          <cell r="G376" t="str">
            <v>4960920049383.21</v>
          </cell>
          <cell r="H376" t="str">
            <v>0.00</v>
          </cell>
          <cell r="I376" t="str">
            <v>4960920049383.21</v>
          </cell>
        </row>
        <row r="377">
          <cell r="C377" t="str">
            <v>4.7.05.08</v>
          </cell>
          <cell r="D377" t="str">
            <v>0.00</v>
          </cell>
          <cell r="E377" t="str">
            <v>0.00</v>
          </cell>
          <cell r="F377" t="str">
            <v>164823539.09</v>
          </cell>
          <cell r="G377" t="str">
            <v>164823539.09</v>
          </cell>
          <cell r="H377" t="str">
            <v>0.00</v>
          </cell>
          <cell r="I377" t="str">
            <v>164823539.09</v>
          </cell>
        </row>
        <row r="378">
          <cell r="C378" t="str">
            <v>4.7.05.09</v>
          </cell>
          <cell r="D378" t="str">
            <v>0.00</v>
          </cell>
          <cell r="E378" t="str">
            <v>0.00</v>
          </cell>
          <cell r="F378" t="str">
            <v>520282355179.00</v>
          </cell>
          <cell r="G378" t="str">
            <v>520282355179.00</v>
          </cell>
          <cell r="H378" t="str">
            <v>0.00</v>
          </cell>
          <cell r="I378" t="str">
            <v>520282355179.00</v>
          </cell>
        </row>
        <row r="379">
          <cell r="C379" t="str">
            <v>4.7.05.10</v>
          </cell>
          <cell r="D379" t="str">
            <v>0.00</v>
          </cell>
          <cell r="E379" t="str">
            <v>321042110613.55</v>
          </cell>
          <cell r="F379" t="str">
            <v>4761514981278.67</v>
          </cell>
          <cell r="G379" t="str">
            <v>4440472870665.12</v>
          </cell>
          <cell r="H379" t="str">
            <v>0.00</v>
          </cell>
          <cell r="I379" t="str">
            <v>4440472870665.12</v>
          </cell>
        </row>
        <row r="380">
          <cell r="C380" t="str">
            <v>4.7.22</v>
          </cell>
          <cell r="D380" t="str">
            <v>0.00</v>
          </cell>
          <cell r="E380" t="str">
            <v>0.00</v>
          </cell>
          <cell r="F380" t="str">
            <v>596194659.00</v>
          </cell>
          <cell r="G380" t="str">
            <v>596194659.00</v>
          </cell>
          <cell r="H380" t="str">
            <v>0.00</v>
          </cell>
          <cell r="I380" t="str">
            <v>596194659.00</v>
          </cell>
        </row>
        <row r="381">
          <cell r="C381" t="str">
            <v>4.7.22.01</v>
          </cell>
          <cell r="D381" t="str">
            <v>0.00</v>
          </cell>
          <cell r="E381" t="str">
            <v>0.00</v>
          </cell>
          <cell r="F381" t="str">
            <v>596194659.00</v>
          </cell>
          <cell r="G381" t="str">
            <v>596194659.00</v>
          </cell>
          <cell r="H381" t="str">
            <v>0.00</v>
          </cell>
          <cell r="I381" t="str">
            <v>596194659.00</v>
          </cell>
        </row>
        <row r="382">
          <cell r="C382" t="str">
            <v>4.8</v>
          </cell>
          <cell r="D382" t="str">
            <v>0.00</v>
          </cell>
          <cell r="E382" t="str">
            <v>56521270441.91</v>
          </cell>
          <cell r="F382" t="str">
            <v>224445822561.71</v>
          </cell>
          <cell r="G382" t="str">
            <v>167924552119.80</v>
          </cell>
          <cell r="H382" t="str">
            <v>0.00</v>
          </cell>
          <cell r="I382" t="str">
            <v>167924552119.80</v>
          </cell>
        </row>
        <row r="383">
          <cell r="C383" t="str">
            <v>4.8.02</v>
          </cell>
          <cell r="D383" t="str">
            <v>0.00</v>
          </cell>
          <cell r="E383" t="str">
            <v>55623548449.47</v>
          </cell>
          <cell r="F383" t="str">
            <v>221762892854.58</v>
          </cell>
          <cell r="G383" t="str">
            <v>166139344405.11</v>
          </cell>
          <cell r="H383" t="str">
            <v>0.00</v>
          </cell>
          <cell r="I383" t="str">
            <v>166139344405.11</v>
          </cell>
        </row>
        <row r="384">
          <cell r="C384" t="str">
            <v>4.8.02.01</v>
          </cell>
          <cell r="D384" t="str">
            <v>0.00</v>
          </cell>
          <cell r="E384" t="str">
            <v>4853361564.18</v>
          </cell>
          <cell r="F384" t="str">
            <v>4866517568.96</v>
          </cell>
          <cell r="G384" t="str">
            <v>13156004.78</v>
          </cell>
          <cell r="H384" t="str">
            <v>0.00</v>
          </cell>
          <cell r="I384" t="str">
            <v>13156004.78</v>
          </cell>
        </row>
        <row r="385">
          <cell r="C385" t="str">
            <v>4.8.02.01.001</v>
          </cell>
          <cell r="D385" t="str">
            <v>0.00</v>
          </cell>
          <cell r="E385" t="str">
            <v>4853361564.18</v>
          </cell>
          <cell r="F385" t="str">
            <v>4866517568.96</v>
          </cell>
          <cell r="G385" t="str">
            <v>13156004.78</v>
          </cell>
          <cell r="H385" t="str">
            <v>0.00</v>
          </cell>
          <cell r="I385" t="str">
            <v>13156004.78</v>
          </cell>
        </row>
        <row r="386">
          <cell r="C386" t="str">
            <v>4.8.02.32</v>
          </cell>
          <cell r="D386" t="str">
            <v>0.00</v>
          </cell>
          <cell r="E386" t="str">
            <v>50762715806.38</v>
          </cell>
          <cell r="F386" t="str">
            <v>212643754051.93</v>
          </cell>
          <cell r="G386" t="str">
            <v>161881038245.55</v>
          </cell>
          <cell r="H386" t="str">
            <v>0.00</v>
          </cell>
          <cell r="I386" t="str">
            <v>161881038245.55</v>
          </cell>
        </row>
        <row r="387">
          <cell r="C387" t="str">
            <v>4.8.02.32.001</v>
          </cell>
          <cell r="D387" t="str">
            <v>0.00</v>
          </cell>
          <cell r="E387" t="str">
            <v>50762715806.38</v>
          </cell>
          <cell r="F387" t="str">
            <v>212643754051.93</v>
          </cell>
          <cell r="G387" t="str">
            <v>161881038245.55</v>
          </cell>
          <cell r="H387" t="str">
            <v>0.00</v>
          </cell>
          <cell r="I387" t="str">
            <v>161881038245.55</v>
          </cell>
        </row>
        <row r="388">
          <cell r="C388" t="str">
            <v>4.8.02.90</v>
          </cell>
          <cell r="D388" t="str">
            <v>0.00</v>
          </cell>
          <cell r="E388" t="str">
            <v>7471078.91</v>
          </cell>
          <cell r="F388" t="str">
            <v>4252621233.69</v>
          </cell>
          <cell r="G388" t="str">
            <v>4245150154.78</v>
          </cell>
          <cell r="H388" t="str">
            <v>0.00</v>
          </cell>
          <cell r="I388" t="str">
            <v>4245150154.78</v>
          </cell>
        </row>
        <row r="389">
          <cell r="C389" t="str">
            <v>4.8.02.90.002</v>
          </cell>
          <cell r="D389" t="str">
            <v>0.00</v>
          </cell>
          <cell r="E389" t="str">
            <v>7471078.91</v>
          </cell>
          <cell r="F389" t="str">
            <v>4252621233.69</v>
          </cell>
          <cell r="G389" t="str">
            <v>4245150154.78</v>
          </cell>
          <cell r="H389" t="str">
            <v>0.00</v>
          </cell>
          <cell r="I389" t="str">
            <v>4245150154.78</v>
          </cell>
        </row>
        <row r="390">
          <cell r="C390" t="str">
            <v>4.8.08</v>
          </cell>
          <cell r="D390" t="str">
            <v>0.00</v>
          </cell>
          <cell r="E390" t="str">
            <v>897721992.44</v>
          </cell>
          <cell r="F390" t="str">
            <v>1417999886.22</v>
          </cell>
          <cell r="G390" t="str">
            <v>520277893.78</v>
          </cell>
          <cell r="H390" t="str">
            <v>0.00</v>
          </cell>
          <cell r="I390" t="str">
            <v>520277893.78</v>
          </cell>
        </row>
        <row r="391">
          <cell r="C391" t="str">
            <v>4.8.08.17</v>
          </cell>
          <cell r="D391" t="str">
            <v>0.00</v>
          </cell>
          <cell r="E391" t="str">
            <v>22226574.00</v>
          </cell>
          <cell r="F391" t="str">
            <v>409687301.76</v>
          </cell>
          <cell r="G391" t="str">
            <v>387460727.76</v>
          </cell>
          <cell r="H391" t="str">
            <v>0.00</v>
          </cell>
          <cell r="I391" t="str">
            <v>387460727.76</v>
          </cell>
        </row>
        <row r="392">
          <cell r="C392" t="str">
            <v>4.8.08.17.001</v>
          </cell>
          <cell r="D392" t="str">
            <v>0.00</v>
          </cell>
          <cell r="E392" t="str">
            <v>22226574.00</v>
          </cell>
          <cell r="F392" t="str">
            <v>409687301.76</v>
          </cell>
          <cell r="G392" t="str">
            <v>387460727.76</v>
          </cell>
          <cell r="H392" t="str">
            <v>0.00</v>
          </cell>
          <cell r="I392" t="str">
            <v>387460727.76</v>
          </cell>
        </row>
        <row r="393">
          <cell r="C393" t="str">
            <v>4.8.08.63</v>
          </cell>
          <cell r="D393" t="str">
            <v>0.00</v>
          </cell>
          <cell r="E393" t="str">
            <v>875495418.44</v>
          </cell>
          <cell r="F393" t="str">
            <v>1008311780.44</v>
          </cell>
          <cell r="G393" t="str">
            <v>132816362.00</v>
          </cell>
          <cell r="H393" t="str">
            <v>0.00</v>
          </cell>
          <cell r="I393" t="str">
            <v>132816362.00</v>
          </cell>
        </row>
        <row r="394">
          <cell r="C394" t="str">
            <v>4.8.08.63.001</v>
          </cell>
          <cell r="D394" t="str">
            <v>0.00</v>
          </cell>
          <cell r="E394" t="str">
            <v>875495418.44</v>
          </cell>
          <cell r="F394" t="str">
            <v>1008311780.44</v>
          </cell>
          <cell r="G394" t="str">
            <v>132816362.00</v>
          </cell>
          <cell r="H394" t="str">
            <v>0.00</v>
          </cell>
          <cell r="I394" t="str">
            <v>132816362.00</v>
          </cell>
        </row>
        <row r="395">
          <cell r="C395" t="str">
            <v>4.8.08.90</v>
          </cell>
          <cell r="D395" t="str">
            <v>0.00</v>
          </cell>
          <cell r="E395" t="str">
            <v>0.00</v>
          </cell>
          <cell r="F395" t="str">
            <v>804.02</v>
          </cell>
          <cell r="G395" t="str">
            <v>804.02</v>
          </cell>
          <cell r="H395" t="str">
            <v>0.00</v>
          </cell>
          <cell r="I395" t="str">
            <v>804.02</v>
          </cell>
        </row>
        <row r="396">
          <cell r="C396" t="str">
            <v>4.8.08.90.003</v>
          </cell>
          <cell r="D396" t="str">
            <v>0.00</v>
          </cell>
          <cell r="E396" t="str">
            <v>0.00</v>
          </cell>
          <cell r="F396" t="str">
            <v>804.02</v>
          </cell>
          <cell r="G396" t="str">
            <v>804.02</v>
          </cell>
          <cell r="H396" t="str">
            <v>0.00</v>
          </cell>
          <cell r="I396" t="str">
            <v>804.02</v>
          </cell>
        </row>
        <row r="397">
          <cell r="C397" t="str">
            <v>4.8.31</v>
          </cell>
          <cell r="D397" t="str">
            <v>0.00</v>
          </cell>
          <cell r="E397" t="str">
            <v>0.00</v>
          </cell>
          <cell r="F397" t="str">
            <v>1264929820.91</v>
          </cell>
          <cell r="G397" t="str">
            <v>1264929820.91</v>
          </cell>
          <cell r="H397" t="str">
            <v>0.00</v>
          </cell>
          <cell r="I397" t="str">
            <v>1264929820.91</v>
          </cell>
        </row>
        <row r="398">
          <cell r="C398" t="str">
            <v>4.8.31.01</v>
          </cell>
          <cell r="D398" t="str">
            <v>0.00</v>
          </cell>
          <cell r="E398" t="str">
            <v>0.00</v>
          </cell>
          <cell r="F398" t="str">
            <v>1264929820.91</v>
          </cell>
          <cell r="G398" t="str">
            <v>1264929820.91</v>
          </cell>
          <cell r="H398" t="str">
            <v>0.00</v>
          </cell>
          <cell r="I398" t="str">
            <v>1264929820.91</v>
          </cell>
        </row>
        <row r="399">
          <cell r="C399" t="str">
            <v>4.8.31.01.001</v>
          </cell>
          <cell r="D399" t="str">
            <v>0.00</v>
          </cell>
          <cell r="E399" t="str">
            <v>0.00</v>
          </cell>
          <cell r="F399" t="str">
            <v>1264929820.91</v>
          </cell>
          <cell r="G399" t="str">
            <v>1264929820.91</v>
          </cell>
          <cell r="H399" t="str">
            <v>0.00</v>
          </cell>
          <cell r="I399" t="str">
            <v>1264929820.91</v>
          </cell>
        </row>
        <row r="400">
          <cell r="C400" t="str">
            <v>5</v>
          </cell>
          <cell r="D400" t="str">
            <v>0.00</v>
          </cell>
          <cell r="E400" t="str">
            <v>258200905959.82</v>
          </cell>
          <cell r="F400" t="str">
            <v>4516461691.08</v>
          </cell>
          <cell r="G400" t="str">
            <v>253684444268.74</v>
          </cell>
          <cell r="H400" t="str">
            <v>0.00</v>
          </cell>
          <cell r="I400" t="str">
            <v>253684444268.74</v>
          </cell>
        </row>
        <row r="401">
          <cell r="C401" t="str">
            <v>5.1</v>
          </cell>
          <cell r="D401" t="str">
            <v>0.00</v>
          </cell>
          <cell r="E401" t="str">
            <v>51551598242.50</v>
          </cell>
          <cell r="F401" t="str">
            <v>4516461691.08</v>
          </cell>
          <cell r="G401" t="str">
            <v>47035136551.42</v>
          </cell>
          <cell r="H401" t="str">
            <v>0.00</v>
          </cell>
          <cell r="I401" t="str">
            <v>47035136551.42</v>
          </cell>
        </row>
        <row r="402">
          <cell r="C402" t="str">
            <v>5.1.01</v>
          </cell>
          <cell r="D402" t="str">
            <v>0.00</v>
          </cell>
          <cell r="E402" t="str">
            <v>13782894275.00</v>
          </cell>
          <cell r="F402" t="str">
            <v>3183379236.00</v>
          </cell>
          <cell r="G402" t="str">
            <v>10599515039.00</v>
          </cell>
          <cell r="H402" t="str">
            <v>0.00</v>
          </cell>
          <cell r="I402" t="str">
            <v>10599515039.00</v>
          </cell>
        </row>
        <row r="403">
          <cell r="C403" t="str">
            <v>5.1.01.01</v>
          </cell>
          <cell r="D403" t="str">
            <v>0.00</v>
          </cell>
          <cell r="E403" t="str">
            <v>11429416675.00</v>
          </cell>
          <cell r="F403" t="str">
            <v>2730015057.00</v>
          </cell>
          <cell r="G403" t="str">
            <v>8699401618.00</v>
          </cell>
          <cell r="H403" t="str">
            <v>0.00</v>
          </cell>
          <cell r="I403" t="str">
            <v>8699401618.00</v>
          </cell>
        </row>
        <row r="404">
          <cell r="C404" t="str">
            <v>5.1.01.01.001</v>
          </cell>
          <cell r="D404" t="str">
            <v>0.00</v>
          </cell>
          <cell r="E404" t="str">
            <v>11429416675.00</v>
          </cell>
          <cell r="F404" t="str">
            <v>2730015057.00</v>
          </cell>
          <cell r="G404" t="str">
            <v>8699401618.00</v>
          </cell>
          <cell r="H404" t="str">
            <v>0.00</v>
          </cell>
          <cell r="I404" t="str">
            <v>8699401618.00</v>
          </cell>
        </row>
        <row r="405">
          <cell r="C405" t="str">
            <v>5.1.01.03</v>
          </cell>
          <cell r="D405" t="str">
            <v>0.00</v>
          </cell>
          <cell r="E405" t="str">
            <v>17628238.00</v>
          </cell>
          <cell r="F405" t="str">
            <v>0.00</v>
          </cell>
          <cell r="G405" t="str">
            <v>17628238.00</v>
          </cell>
          <cell r="H405" t="str">
            <v>0.00</v>
          </cell>
          <cell r="I405" t="str">
            <v>17628238.00</v>
          </cell>
        </row>
        <row r="406">
          <cell r="C406" t="str">
            <v>5.1.01.03.001</v>
          </cell>
          <cell r="D406" t="str">
            <v>0.00</v>
          </cell>
          <cell r="E406" t="str">
            <v>17628238.00</v>
          </cell>
          <cell r="F406" t="str">
            <v>0.00</v>
          </cell>
          <cell r="G406" t="str">
            <v>17628238.00</v>
          </cell>
          <cell r="H406" t="str">
            <v>0.00</v>
          </cell>
          <cell r="I406" t="str">
            <v>17628238.00</v>
          </cell>
        </row>
        <row r="407">
          <cell r="C407" t="str">
            <v>5.1.01.10</v>
          </cell>
          <cell r="D407" t="str">
            <v>0.00</v>
          </cell>
          <cell r="E407" t="str">
            <v>1856910621.00</v>
          </cell>
          <cell r="F407" t="str">
            <v>451687646.00</v>
          </cell>
          <cell r="G407" t="str">
            <v>1405222975.00</v>
          </cell>
          <cell r="H407" t="str">
            <v>0.00</v>
          </cell>
          <cell r="I407" t="str">
            <v>1405222975.00</v>
          </cell>
        </row>
        <row r="408">
          <cell r="C408" t="str">
            <v>5.1.01.10.001</v>
          </cell>
          <cell r="D408" t="str">
            <v>0.00</v>
          </cell>
          <cell r="E408" t="str">
            <v>1856910621.00</v>
          </cell>
          <cell r="F408" t="str">
            <v>451687646.00</v>
          </cell>
          <cell r="G408" t="str">
            <v>1405222975.00</v>
          </cell>
          <cell r="H408" t="str">
            <v>0.00</v>
          </cell>
          <cell r="I408" t="str">
            <v>1405222975.00</v>
          </cell>
        </row>
        <row r="409">
          <cell r="C409" t="str">
            <v>5.1.01.19</v>
          </cell>
          <cell r="D409" t="str">
            <v>0.00</v>
          </cell>
          <cell r="E409" t="str">
            <v>471526840.00</v>
          </cell>
          <cell r="F409" t="str">
            <v>0.00</v>
          </cell>
          <cell r="G409" t="str">
            <v>471526840.00</v>
          </cell>
          <cell r="H409" t="str">
            <v>0.00</v>
          </cell>
          <cell r="I409" t="str">
            <v>471526840.00</v>
          </cell>
        </row>
        <row r="410">
          <cell r="C410" t="str">
            <v>5.1.01.19.001</v>
          </cell>
          <cell r="D410" t="str">
            <v>0.00</v>
          </cell>
          <cell r="E410" t="str">
            <v>471526840.00</v>
          </cell>
          <cell r="F410" t="str">
            <v>0.00</v>
          </cell>
          <cell r="G410" t="str">
            <v>471526840.00</v>
          </cell>
          <cell r="H410" t="str">
            <v>0.00</v>
          </cell>
          <cell r="I410" t="str">
            <v>471526840.00</v>
          </cell>
        </row>
        <row r="411">
          <cell r="C411" t="str">
            <v>5.1.01.23</v>
          </cell>
          <cell r="D411" t="str">
            <v>0.00</v>
          </cell>
          <cell r="E411" t="str">
            <v>7016177.00</v>
          </cell>
          <cell r="F411" t="str">
            <v>1577602.00</v>
          </cell>
          <cell r="G411" t="str">
            <v>5438575.00</v>
          </cell>
          <cell r="H411" t="str">
            <v>0.00</v>
          </cell>
          <cell r="I411" t="str">
            <v>5438575.00</v>
          </cell>
        </row>
        <row r="412">
          <cell r="C412" t="str">
            <v>5.1.01.23.001</v>
          </cell>
          <cell r="D412" t="str">
            <v>0.00</v>
          </cell>
          <cell r="E412" t="str">
            <v>7016177.00</v>
          </cell>
          <cell r="F412" t="str">
            <v>1577602.00</v>
          </cell>
          <cell r="G412" t="str">
            <v>5438575.00</v>
          </cell>
          <cell r="H412" t="str">
            <v>0.00</v>
          </cell>
          <cell r="I412" t="str">
            <v>5438575.00</v>
          </cell>
        </row>
        <row r="413">
          <cell r="C413" t="str">
            <v>5.1.01.60</v>
          </cell>
          <cell r="D413" t="str">
            <v>0.00</v>
          </cell>
          <cell r="E413" t="str">
            <v>395724.00</v>
          </cell>
          <cell r="F413" t="str">
            <v>98931.00</v>
          </cell>
          <cell r="G413" t="str">
            <v>296793.00</v>
          </cell>
          <cell r="H413" t="str">
            <v>0.00</v>
          </cell>
          <cell r="I413" t="str">
            <v>296793.00</v>
          </cell>
        </row>
        <row r="414">
          <cell r="C414" t="str">
            <v>5.1.01.60.001</v>
          </cell>
          <cell r="D414" t="str">
            <v>0.00</v>
          </cell>
          <cell r="E414" t="str">
            <v>395724.00</v>
          </cell>
          <cell r="F414" t="str">
            <v>98931.00</v>
          </cell>
          <cell r="G414" t="str">
            <v>296793.00</v>
          </cell>
          <cell r="H414" t="str">
            <v>0.00</v>
          </cell>
          <cell r="I414" t="str">
            <v>296793.00</v>
          </cell>
        </row>
        <row r="415">
          <cell r="C415" t="str">
            <v>5.1.02</v>
          </cell>
          <cell r="D415" t="str">
            <v>0.00</v>
          </cell>
          <cell r="E415" t="str">
            <v>8516263.00</v>
          </cell>
          <cell r="F415" t="str">
            <v>718382.00</v>
          </cell>
          <cell r="G415" t="str">
            <v>7797881.00</v>
          </cell>
          <cell r="H415" t="str">
            <v>0.00</v>
          </cell>
          <cell r="I415" t="str">
            <v>7797881.00</v>
          </cell>
        </row>
        <row r="416">
          <cell r="C416" t="str">
            <v>5.1.02.01</v>
          </cell>
          <cell r="D416" t="str">
            <v>0.00</v>
          </cell>
          <cell r="E416" t="str">
            <v>8516263.00</v>
          </cell>
          <cell r="F416" t="str">
            <v>718382.00</v>
          </cell>
          <cell r="G416" t="str">
            <v>7797881.00</v>
          </cell>
          <cell r="H416" t="str">
            <v>0.00</v>
          </cell>
          <cell r="I416" t="str">
            <v>7797881.00</v>
          </cell>
        </row>
        <row r="417">
          <cell r="C417" t="str">
            <v>5.1.02.01.001</v>
          </cell>
          <cell r="D417" t="str">
            <v>0.00</v>
          </cell>
          <cell r="E417" t="str">
            <v>8516263.00</v>
          </cell>
          <cell r="F417" t="str">
            <v>718382.00</v>
          </cell>
          <cell r="G417" t="str">
            <v>7797881.00</v>
          </cell>
          <cell r="H417" t="str">
            <v>0.00</v>
          </cell>
          <cell r="I417" t="str">
            <v>7797881.00</v>
          </cell>
        </row>
        <row r="418">
          <cell r="C418" t="str">
            <v>5.1.03</v>
          </cell>
          <cell r="D418" t="str">
            <v>0.00</v>
          </cell>
          <cell r="E418" t="str">
            <v>2512026500.00</v>
          </cell>
          <cell r="F418" t="str">
            <v>1987400.00</v>
          </cell>
          <cell r="G418" t="str">
            <v>2510039100.00</v>
          </cell>
          <cell r="H418" t="str">
            <v>0.00</v>
          </cell>
          <cell r="I418" t="str">
            <v>2510039100.00</v>
          </cell>
        </row>
        <row r="419">
          <cell r="C419" t="str">
            <v>5.1.03.02</v>
          </cell>
          <cell r="D419" t="str">
            <v>0.00</v>
          </cell>
          <cell r="E419" t="str">
            <v>398176800.00</v>
          </cell>
          <cell r="F419" t="str">
            <v>1529200.00</v>
          </cell>
          <cell r="G419" t="str">
            <v>396647600.00</v>
          </cell>
          <cell r="H419" t="str">
            <v>0.00</v>
          </cell>
          <cell r="I419" t="str">
            <v>396647600.00</v>
          </cell>
        </row>
        <row r="420">
          <cell r="C420" t="str">
            <v>5.1.03.02.001</v>
          </cell>
          <cell r="D420" t="str">
            <v>0.00</v>
          </cell>
          <cell r="E420" t="str">
            <v>398176800.00</v>
          </cell>
          <cell r="F420" t="str">
            <v>1529200.00</v>
          </cell>
          <cell r="G420" t="str">
            <v>396647600.00</v>
          </cell>
          <cell r="H420" t="str">
            <v>0.00</v>
          </cell>
          <cell r="I420" t="str">
            <v>396647600.00</v>
          </cell>
        </row>
        <row r="421">
          <cell r="C421" t="str">
            <v>5.1.03.03</v>
          </cell>
          <cell r="D421" t="str">
            <v>0.00</v>
          </cell>
          <cell r="E421" t="str">
            <v>851020800.00</v>
          </cell>
          <cell r="F421" t="str">
            <v>190000.00</v>
          </cell>
          <cell r="G421" t="str">
            <v>850830800.00</v>
          </cell>
          <cell r="H421" t="str">
            <v>0.00</v>
          </cell>
          <cell r="I421" t="str">
            <v>850830800.00</v>
          </cell>
        </row>
        <row r="422">
          <cell r="C422" t="str">
            <v>5.1.03.03.001</v>
          </cell>
          <cell r="D422" t="str">
            <v>0.00</v>
          </cell>
          <cell r="E422" t="str">
            <v>851020800.00</v>
          </cell>
          <cell r="F422" t="str">
            <v>190000.00</v>
          </cell>
          <cell r="G422" t="str">
            <v>850830800.00</v>
          </cell>
          <cell r="H422" t="str">
            <v>0.00</v>
          </cell>
          <cell r="I422" t="str">
            <v>850830800.00</v>
          </cell>
        </row>
        <row r="423">
          <cell r="C423" t="str">
            <v>5.1.03.05</v>
          </cell>
          <cell r="D423" t="str">
            <v>0.00</v>
          </cell>
          <cell r="E423" t="str">
            <v>61386600.00</v>
          </cell>
          <cell r="F423" t="str">
            <v>0.00</v>
          </cell>
          <cell r="G423" t="str">
            <v>61386600.00</v>
          </cell>
          <cell r="H423" t="str">
            <v>0.00</v>
          </cell>
          <cell r="I423" t="str">
            <v>61386600.00</v>
          </cell>
        </row>
        <row r="424">
          <cell r="C424" t="str">
            <v>5.1.03.05.001</v>
          </cell>
          <cell r="D424" t="str">
            <v>0.00</v>
          </cell>
          <cell r="E424" t="str">
            <v>61386600.00</v>
          </cell>
          <cell r="F424" t="str">
            <v>0.00</v>
          </cell>
          <cell r="G424" t="str">
            <v>61386600.00</v>
          </cell>
          <cell r="H424" t="str">
            <v>0.00</v>
          </cell>
          <cell r="I424" t="str">
            <v>61386600.00</v>
          </cell>
        </row>
        <row r="425">
          <cell r="C425" t="str">
            <v>5.1.03.07</v>
          </cell>
          <cell r="D425" t="str">
            <v>0.00</v>
          </cell>
          <cell r="E425" t="str">
            <v>1201442300.00</v>
          </cell>
          <cell r="F425" t="str">
            <v>268200.00</v>
          </cell>
          <cell r="G425" t="str">
            <v>1201174100.00</v>
          </cell>
          <cell r="H425" t="str">
            <v>0.00</v>
          </cell>
          <cell r="I425" t="str">
            <v>1201174100.00</v>
          </cell>
        </row>
        <row r="426">
          <cell r="C426" t="str">
            <v>5.1.03.07.001</v>
          </cell>
          <cell r="D426" t="str">
            <v>0.00</v>
          </cell>
          <cell r="E426" t="str">
            <v>1201442300.00</v>
          </cell>
          <cell r="F426" t="str">
            <v>268200.00</v>
          </cell>
          <cell r="G426" t="str">
            <v>1201174100.00</v>
          </cell>
          <cell r="H426" t="str">
            <v>0.00</v>
          </cell>
          <cell r="I426" t="str">
            <v>1201174100.00</v>
          </cell>
        </row>
        <row r="427">
          <cell r="C427" t="str">
            <v>5.1.04</v>
          </cell>
          <cell r="D427" t="str">
            <v>0.00</v>
          </cell>
          <cell r="E427" t="str">
            <v>495838800.00</v>
          </cell>
          <cell r="F427" t="str">
            <v>0.00</v>
          </cell>
          <cell r="G427" t="str">
            <v>495838800.00</v>
          </cell>
          <cell r="H427" t="str">
            <v>0.00</v>
          </cell>
          <cell r="I427" t="str">
            <v>495838800.00</v>
          </cell>
        </row>
        <row r="428">
          <cell r="C428" t="str">
            <v>5.1.04.01</v>
          </cell>
          <cell r="D428" t="str">
            <v>0.00</v>
          </cell>
          <cell r="E428" t="str">
            <v>297500700.00</v>
          </cell>
          <cell r="F428" t="str">
            <v>0.00</v>
          </cell>
          <cell r="G428" t="str">
            <v>297500700.00</v>
          </cell>
          <cell r="H428" t="str">
            <v>0.00</v>
          </cell>
          <cell r="I428" t="str">
            <v>297500700.00</v>
          </cell>
        </row>
        <row r="429">
          <cell r="C429" t="str">
            <v>5.1.04.01.001</v>
          </cell>
          <cell r="D429" t="str">
            <v>0.00</v>
          </cell>
          <cell r="E429" t="str">
            <v>297500700.00</v>
          </cell>
          <cell r="F429" t="str">
            <v>0.00</v>
          </cell>
          <cell r="G429" t="str">
            <v>297500700.00</v>
          </cell>
          <cell r="H429" t="str">
            <v>0.00</v>
          </cell>
          <cell r="I429" t="str">
            <v>297500700.00</v>
          </cell>
        </row>
        <row r="430">
          <cell r="C430" t="str">
            <v>5.1.04.02</v>
          </cell>
          <cell r="D430" t="str">
            <v>0.00</v>
          </cell>
          <cell r="E430" t="str">
            <v>198338100.00</v>
          </cell>
          <cell r="F430" t="str">
            <v>0.00</v>
          </cell>
          <cell r="G430" t="str">
            <v>198338100.00</v>
          </cell>
          <cell r="H430" t="str">
            <v>0.00</v>
          </cell>
          <cell r="I430" t="str">
            <v>198338100.00</v>
          </cell>
        </row>
        <row r="431">
          <cell r="C431" t="str">
            <v>5.1.04.02.001</v>
          </cell>
          <cell r="D431" t="str">
            <v>0.00</v>
          </cell>
          <cell r="E431" t="str">
            <v>198338100.00</v>
          </cell>
          <cell r="F431" t="str">
            <v>0.00</v>
          </cell>
          <cell r="G431" t="str">
            <v>198338100.00</v>
          </cell>
          <cell r="H431" t="str">
            <v>0.00</v>
          </cell>
          <cell r="I431" t="str">
            <v>198338100.00</v>
          </cell>
        </row>
        <row r="432">
          <cell r="C432" t="str">
            <v>5.1.07</v>
          </cell>
          <cell r="D432" t="str">
            <v>0.00</v>
          </cell>
          <cell r="E432" t="str">
            <v>3866323208.00</v>
          </cell>
          <cell r="F432" t="str">
            <v>6014929.00</v>
          </cell>
          <cell r="G432" t="str">
            <v>3860308279.00</v>
          </cell>
          <cell r="H432" t="str">
            <v>0.00</v>
          </cell>
          <cell r="I432" t="str">
            <v>3860308279.00</v>
          </cell>
        </row>
        <row r="433">
          <cell r="C433" t="str">
            <v>5.1.07.01</v>
          </cell>
          <cell r="D433" t="str">
            <v>0.00</v>
          </cell>
          <cell r="E433" t="str">
            <v>832718282.00</v>
          </cell>
          <cell r="F433" t="str">
            <v>0.00</v>
          </cell>
          <cell r="G433" t="str">
            <v>832718282.00</v>
          </cell>
          <cell r="H433" t="str">
            <v>0.00</v>
          </cell>
          <cell r="I433" t="str">
            <v>832718282.00</v>
          </cell>
        </row>
        <row r="434">
          <cell r="C434" t="str">
            <v>5.1.07.01.001</v>
          </cell>
          <cell r="D434" t="str">
            <v>0.00</v>
          </cell>
          <cell r="E434" t="str">
            <v>832718282.00</v>
          </cell>
          <cell r="F434" t="str">
            <v>0.00</v>
          </cell>
          <cell r="G434" t="str">
            <v>832718282.00</v>
          </cell>
          <cell r="H434" t="str">
            <v>0.00</v>
          </cell>
          <cell r="I434" t="str">
            <v>832718282.00</v>
          </cell>
        </row>
        <row r="435">
          <cell r="C435" t="str">
            <v>5.1.07.02</v>
          </cell>
          <cell r="D435" t="str">
            <v>0.00</v>
          </cell>
          <cell r="E435" t="str">
            <v>852475280.00</v>
          </cell>
          <cell r="F435" t="str">
            <v>6014929.00</v>
          </cell>
          <cell r="G435" t="str">
            <v>846460351.00</v>
          </cell>
          <cell r="H435" t="str">
            <v>0.00</v>
          </cell>
          <cell r="I435" t="str">
            <v>846460351.00</v>
          </cell>
        </row>
        <row r="436">
          <cell r="C436" t="str">
            <v>5.1.07.02.001</v>
          </cell>
          <cell r="D436" t="str">
            <v>0.00</v>
          </cell>
          <cell r="E436" t="str">
            <v>852475280.00</v>
          </cell>
          <cell r="F436" t="str">
            <v>6014929.00</v>
          </cell>
          <cell r="G436" t="str">
            <v>846460351.00</v>
          </cell>
          <cell r="H436" t="str">
            <v>0.00</v>
          </cell>
          <cell r="I436" t="str">
            <v>846460351.00</v>
          </cell>
        </row>
        <row r="437">
          <cell r="C437" t="str">
            <v>5.1.07.04</v>
          </cell>
          <cell r="D437" t="str">
            <v>0.00</v>
          </cell>
          <cell r="E437" t="str">
            <v>584887847.00</v>
          </cell>
          <cell r="F437" t="str">
            <v>0.00</v>
          </cell>
          <cell r="G437" t="str">
            <v>584887847.00</v>
          </cell>
          <cell r="H437" t="str">
            <v>0.00</v>
          </cell>
          <cell r="I437" t="str">
            <v>584887847.00</v>
          </cell>
        </row>
        <row r="438">
          <cell r="C438" t="str">
            <v>5.1.07.04.001</v>
          </cell>
          <cell r="D438" t="str">
            <v>0.00</v>
          </cell>
          <cell r="E438" t="str">
            <v>584887847.00</v>
          </cell>
          <cell r="F438" t="str">
            <v>0.00</v>
          </cell>
          <cell r="G438" t="str">
            <v>584887847.00</v>
          </cell>
          <cell r="H438" t="str">
            <v>0.00</v>
          </cell>
          <cell r="I438" t="str">
            <v>584887847.00</v>
          </cell>
        </row>
        <row r="439">
          <cell r="C439" t="str">
            <v>5.1.07.05</v>
          </cell>
          <cell r="D439" t="str">
            <v>0.00</v>
          </cell>
          <cell r="E439" t="str">
            <v>883073331.00</v>
          </cell>
          <cell r="F439" t="str">
            <v>0.00</v>
          </cell>
          <cell r="G439" t="str">
            <v>883073331.00</v>
          </cell>
          <cell r="H439" t="str">
            <v>0.00</v>
          </cell>
          <cell r="I439" t="str">
            <v>883073331.00</v>
          </cell>
        </row>
        <row r="440">
          <cell r="C440" t="str">
            <v>5.1.07.05.001</v>
          </cell>
          <cell r="D440" t="str">
            <v>0.00</v>
          </cell>
          <cell r="E440" t="str">
            <v>883073331.00</v>
          </cell>
          <cell r="F440" t="str">
            <v>0.00</v>
          </cell>
          <cell r="G440" t="str">
            <v>883073331.00</v>
          </cell>
          <cell r="H440" t="str">
            <v>0.00</v>
          </cell>
          <cell r="I440" t="str">
            <v>883073331.00</v>
          </cell>
        </row>
        <row r="441">
          <cell r="C441" t="str">
            <v>5.1.07.06</v>
          </cell>
          <cell r="D441" t="str">
            <v>0.00</v>
          </cell>
          <cell r="E441" t="str">
            <v>498505959.00</v>
          </cell>
          <cell r="F441" t="str">
            <v>0.00</v>
          </cell>
          <cell r="G441" t="str">
            <v>498505959.00</v>
          </cell>
          <cell r="H441" t="str">
            <v>0.00</v>
          </cell>
          <cell r="I441" t="str">
            <v>498505959.00</v>
          </cell>
        </row>
        <row r="442">
          <cell r="C442" t="str">
            <v>5.1.07.06.001</v>
          </cell>
          <cell r="D442" t="str">
            <v>0.00</v>
          </cell>
          <cell r="E442" t="str">
            <v>498505959.00</v>
          </cell>
          <cell r="F442" t="str">
            <v>0.00</v>
          </cell>
          <cell r="G442" t="str">
            <v>498505959.00</v>
          </cell>
          <cell r="H442" t="str">
            <v>0.00</v>
          </cell>
          <cell r="I442" t="str">
            <v>498505959.00</v>
          </cell>
        </row>
        <row r="443">
          <cell r="C443" t="str">
            <v>5.1.07.07</v>
          </cell>
          <cell r="D443" t="str">
            <v>0.00</v>
          </cell>
          <cell r="E443" t="str">
            <v>214662509.00</v>
          </cell>
          <cell r="F443" t="str">
            <v>0.00</v>
          </cell>
          <cell r="G443" t="str">
            <v>214662509.00</v>
          </cell>
          <cell r="H443" t="str">
            <v>0.00</v>
          </cell>
          <cell r="I443" t="str">
            <v>214662509.00</v>
          </cell>
        </row>
        <row r="444">
          <cell r="C444" t="str">
            <v>5.1.07.07.001</v>
          </cell>
          <cell r="D444" t="str">
            <v>0.00</v>
          </cell>
          <cell r="E444" t="str">
            <v>214662509.00</v>
          </cell>
          <cell r="F444" t="str">
            <v>0.00</v>
          </cell>
          <cell r="G444" t="str">
            <v>214662509.00</v>
          </cell>
          <cell r="H444" t="str">
            <v>0.00</v>
          </cell>
          <cell r="I444" t="str">
            <v>214662509.00</v>
          </cell>
        </row>
        <row r="445">
          <cell r="C445" t="str">
            <v>5.1.08</v>
          </cell>
          <cell r="D445" t="str">
            <v>0.00</v>
          </cell>
          <cell r="E445" t="str">
            <v>283000000.00</v>
          </cell>
          <cell r="F445" t="str">
            <v>0.00</v>
          </cell>
          <cell r="G445" t="str">
            <v>283000000.00</v>
          </cell>
          <cell r="H445" t="str">
            <v>0.00</v>
          </cell>
          <cell r="I445" t="str">
            <v>283000000.00</v>
          </cell>
        </row>
        <row r="446">
          <cell r="C446" t="str">
            <v>5.1.08.03</v>
          </cell>
          <cell r="D446" t="str">
            <v>0.00</v>
          </cell>
          <cell r="E446" t="str">
            <v>283000000.00</v>
          </cell>
          <cell r="F446" t="str">
            <v>0.00</v>
          </cell>
          <cell r="G446" t="str">
            <v>283000000.00</v>
          </cell>
          <cell r="H446" t="str">
            <v>0.00</v>
          </cell>
          <cell r="I446" t="str">
            <v>283000000.00</v>
          </cell>
        </row>
        <row r="447">
          <cell r="C447" t="str">
            <v>5.1.08.03.001</v>
          </cell>
          <cell r="D447" t="str">
            <v>0.00</v>
          </cell>
          <cell r="E447" t="str">
            <v>283000000.00</v>
          </cell>
          <cell r="F447" t="str">
            <v>0.00</v>
          </cell>
          <cell r="G447" t="str">
            <v>283000000.00</v>
          </cell>
          <cell r="H447" t="str">
            <v>0.00</v>
          </cell>
          <cell r="I447" t="str">
            <v>283000000.00</v>
          </cell>
        </row>
        <row r="448">
          <cell r="C448" t="str">
            <v>5.1.11</v>
          </cell>
          <cell r="D448" t="str">
            <v>0.00</v>
          </cell>
          <cell r="E448" t="str">
            <v>30601115976.40</v>
          </cell>
          <cell r="F448" t="str">
            <v>1324361744.08</v>
          </cell>
          <cell r="G448" t="str">
            <v>29276754232.32</v>
          </cell>
          <cell r="H448" t="str">
            <v>0.00</v>
          </cell>
          <cell r="I448" t="str">
            <v>29276754232.32</v>
          </cell>
        </row>
        <row r="449">
          <cell r="C449" t="str">
            <v>5.1.11.06</v>
          </cell>
          <cell r="D449" t="str">
            <v>0.00</v>
          </cell>
          <cell r="E449" t="str">
            <v>14291530772.80</v>
          </cell>
          <cell r="F449" t="str">
            <v>0.00</v>
          </cell>
          <cell r="G449" t="str">
            <v>14291530772.80</v>
          </cell>
          <cell r="H449" t="str">
            <v>0.00</v>
          </cell>
          <cell r="I449" t="str">
            <v>14291530772.80</v>
          </cell>
        </row>
        <row r="450">
          <cell r="C450" t="str">
            <v>5.1.11.06.001</v>
          </cell>
          <cell r="D450" t="str">
            <v>0.00</v>
          </cell>
          <cell r="E450" t="str">
            <v>14291530772.80</v>
          </cell>
          <cell r="F450" t="str">
            <v>0.00</v>
          </cell>
          <cell r="G450" t="str">
            <v>14291530772.80</v>
          </cell>
          <cell r="H450" t="str">
            <v>0.00</v>
          </cell>
          <cell r="I450" t="str">
            <v>14291530772.80</v>
          </cell>
        </row>
        <row r="451">
          <cell r="C451" t="str">
            <v>5.1.11.13</v>
          </cell>
          <cell r="D451" t="str">
            <v>0.00</v>
          </cell>
          <cell r="E451" t="str">
            <v>511518743.04</v>
          </cell>
          <cell r="F451" t="str">
            <v>0.00</v>
          </cell>
          <cell r="G451" t="str">
            <v>511518743.04</v>
          </cell>
          <cell r="H451" t="str">
            <v>0.00</v>
          </cell>
          <cell r="I451" t="str">
            <v>511518743.04</v>
          </cell>
        </row>
        <row r="452">
          <cell r="C452" t="str">
            <v>5.1.11.13.001</v>
          </cell>
          <cell r="D452" t="str">
            <v>0.00</v>
          </cell>
          <cell r="E452" t="str">
            <v>511518743.04</v>
          </cell>
          <cell r="F452" t="str">
            <v>0.00</v>
          </cell>
          <cell r="G452" t="str">
            <v>511518743.04</v>
          </cell>
          <cell r="H452" t="str">
            <v>0.00</v>
          </cell>
          <cell r="I452" t="str">
            <v>511518743.04</v>
          </cell>
        </row>
        <row r="453">
          <cell r="C453" t="str">
            <v>5.1.11.14</v>
          </cell>
          <cell r="D453" t="str">
            <v>0.00</v>
          </cell>
          <cell r="E453" t="str">
            <v>2440000.00</v>
          </cell>
          <cell r="F453" t="str">
            <v>0.00</v>
          </cell>
          <cell r="G453" t="str">
            <v>2440000.00</v>
          </cell>
          <cell r="H453" t="str">
            <v>0.00</v>
          </cell>
          <cell r="I453" t="str">
            <v>2440000.00</v>
          </cell>
        </row>
        <row r="454">
          <cell r="C454" t="str">
            <v>5.1.11.14.001</v>
          </cell>
          <cell r="D454" t="str">
            <v>0.00</v>
          </cell>
          <cell r="E454" t="str">
            <v>2440000.00</v>
          </cell>
          <cell r="F454" t="str">
            <v>0.00</v>
          </cell>
          <cell r="G454" t="str">
            <v>2440000.00</v>
          </cell>
          <cell r="H454" t="str">
            <v>0.00</v>
          </cell>
          <cell r="I454" t="str">
            <v>2440000.00</v>
          </cell>
        </row>
        <row r="455">
          <cell r="C455" t="str">
            <v>5.1.11.15</v>
          </cell>
          <cell r="D455" t="str">
            <v>0.00</v>
          </cell>
          <cell r="E455" t="str">
            <v>225471241.44</v>
          </cell>
          <cell r="F455" t="str">
            <v>0.00</v>
          </cell>
          <cell r="G455" t="str">
            <v>225471241.44</v>
          </cell>
          <cell r="H455" t="str">
            <v>0.00</v>
          </cell>
          <cell r="I455" t="str">
            <v>225471241.44</v>
          </cell>
        </row>
        <row r="456">
          <cell r="C456" t="str">
            <v>5.1.11.15.001</v>
          </cell>
          <cell r="D456" t="str">
            <v>0.00</v>
          </cell>
          <cell r="E456" t="str">
            <v>225471241.44</v>
          </cell>
          <cell r="F456" t="str">
            <v>0.00</v>
          </cell>
          <cell r="G456" t="str">
            <v>225471241.44</v>
          </cell>
          <cell r="H456" t="str">
            <v>0.00</v>
          </cell>
          <cell r="I456" t="str">
            <v>225471241.44</v>
          </cell>
        </row>
        <row r="457">
          <cell r="C457" t="str">
            <v>5.1.11.17</v>
          </cell>
          <cell r="D457" t="str">
            <v>0.00</v>
          </cell>
          <cell r="E457" t="str">
            <v>214510.00</v>
          </cell>
          <cell r="F457" t="str">
            <v>14610.00</v>
          </cell>
          <cell r="G457" t="str">
            <v>199900.00</v>
          </cell>
          <cell r="H457" t="str">
            <v>0.00</v>
          </cell>
          <cell r="I457" t="str">
            <v>199900.00</v>
          </cell>
        </row>
        <row r="458">
          <cell r="C458" t="str">
            <v>5.1.11.17.001</v>
          </cell>
          <cell r="D458" t="str">
            <v>0.00</v>
          </cell>
          <cell r="E458" t="str">
            <v>214510.00</v>
          </cell>
          <cell r="F458" t="str">
            <v>14610.00</v>
          </cell>
          <cell r="G458" t="str">
            <v>199900.00</v>
          </cell>
          <cell r="H458" t="str">
            <v>0.00</v>
          </cell>
          <cell r="I458" t="str">
            <v>199900.00</v>
          </cell>
        </row>
        <row r="459">
          <cell r="C459" t="str">
            <v>5.1.11.18</v>
          </cell>
          <cell r="D459" t="str">
            <v>0.00</v>
          </cell>
          <cell r="E459" t="str">
            <v>2194486020.56</v>
          </cell>
          <cell r="F459" t="str">
            <v>0.00</v>
          </cell>
          <cell r="G459" t="str">
            <v>2194486020.56</v>
          </cell>
          <cell r="H459" t="str">
            <v>0.00</v>
          </cell>
          <cell r="I459" t="str">
            <v>2194486020.56</v>
          </cell>
        </row>
        <row r="460">
          <cell r="C460" t="str">
            <v>5.1.11.18.001</v>
          </cell>
          <cell r="D460" t="str">
            <v>0.00</v>
          </cell>
          <cell r="E460" t="str">
            <v>2194486020.56</v>
          </cell>
          <cell r="F460" t="str">
            <v>0.00</v>
          </cell>
          <cell r="G460" t="str">
            <v>2194486020.56</v>
          </cell>
          <cell r="H460" t="str">
            <v>0.00</v>
          </cell>
          <cell r="I460" t="str">
            <v>2194486020.56</v>
          </cell>
        </row>
        <row r="461">
          <cell r="C461" t="str">
            <v>5.1.11.19</v>
          </cell>
          <cell r="D461" t="str">
            <v>0.00</v>
          </cell>
          <cell r="E461" t="str">
            <v>94958363.92</v>
          </cell>
          <cell r="F461" t="str">
            <v>456071.00</v>
          </cell>
          <cell r="G461" t="str">
            <v>94502292.92</v>
          </cell>
          <cell r="H461" t="str">
            <v>0.00</v>
          </cell>
          <cell r="I461" t="str">
            <v>94502292.92</v>
          </cell>
        </row>
        <row r="462">
          <cell r="C462" t="str">
            <v>5.1.11.19.001</v>
          </cell>
          <cell r="D462" t="str">
            <v>0.00</v>
          </cell>
          <cell r="E462" t="str">
            <v>94958363.92</v>
          </cell>
          <cell r="F462" t="str">
            <v>456071.00</v>
          </cell>
          <cell r="G462" t="str">
            <v>94502292.92</v>
          </cell>
          <cell r="H462" t="str">
            <v>0.00</v>
          </cell>
          <cell r="I462" t="str">
            <v>94502292.92</v>
          </cell>
        </row>
        <row r="463">
          <cell r="C463" t="str">
            <v>5.1.11.23</v>
          </cell>
          <cell r="D463" t="str">
            <v>0.00</v>
          </cell>
          <cell r="E463" t="str">
            <v>96279495.00</v>
          </cell>
          <cell r="F463" t="str">
            <v>0.00</v>
          </cell>
          <cell r="G463" t="str">
            <v>96279495.00</v>
          </cell>
          <cell r="H463" t="str">
            <v>0.00</v>
          </cell>
          <cell r="I463" t="str">
            <v>96279495.00</v>
          </cell>
        </row>
        <row r="464">
          <cell r="C464" t="str">
            <v>5.1.11.23.001</v>
          </cell>
          <cell r="D464" t="str">
            <v>0.00</v>
          </cell>
          <cell r="E464" t="str">
            <v>96279495.00</v>
          </cell>
          <cell r="F464" t="str">
            <v>0.00</v>
          </cell>
          <cell r="G464" t="str">
            <v>96279495.00</v>
          </cell>
          <cell r="H464" t="str">
            <v>0.00</v>
          </cell>
          <cell r="I464" t="str">
            <v>96279495.00</v>
          </cell>
        </row>
        <row r="465">
          <cell r="C465" t="str">
            <v>5.1.11.25</v>
          </cell>
          <cell r="D465" t="str">
            <v>0.00</v>
          </cell>
          <cell r="E465" t="str">
            <v>2828781315.50</v>
          </cell>
          <cell r="F465" t="str">
            <v>985656375.00</v>
          </cell>
          <cell r="G465" t="str">
            <v>1843124940.50</v>
          </cell>
          <cell r="H465" t="str">
            <v>0.00</v>
          </cell>
          <cell r="I465" t="str">
            <v>1843124940.50</v>
          </cell>
        </row>
        <row r="466">
          <cell r="C466" t="str">
            <v>5.1.11.25.001</v>
          </cell>
          <cell r="D466" t="str">
            <v>0.00</v>
          </cell>
          <cell r="E466" t="str">
            <v>2828781315.50</v>
          </cell>
          <cell r="F466" t="str">
            <v>985656375.00</v>
          </cell>
          <cell r="G466" t="str">
            <v>1843124940.50</v>
          </cell>
          <cell r="H466" t="str">
            <v>0.00</v>
          </cell>
          <cell r="I466" t="str">
            <v>1843124940.50</v>
          </cell>
        </row>
        <row r="467">
          <cell r="C467" t="str">
            <v>5.1.11.46</v>
          </cell>
          <cell r="D467" t="str">
            <v>0.00</v>
          </cell>
          <cell r="E467" t="str">
            <v>10083815.38</v>
          </cell>
          <cell r="F467" t="str">
            <v>0.00</v>
          </cell>
          <cell r="G467" t="str">
            <v>10083815.38</v>
          </cell>
          <cell r="H467" t="str">
            <v>0.00</v>
          </cell>
          <cell r="I467" t="str">
            <v>10083815.38</v>
          </cell>
        </row>
        <row r="468">
          <cell r="C468" t="str">
            <v>5.1.11.46.001</v>
          </cell>
          <cell r="D468" t="str">
            <v>0.00</v>
          </cell>
          <cell r="E468" t="str">
            <v>10083815.38</v>
          </cell>
          <cell r="F468" t="str">
            <v>0.00</v>
          </cell>
          <cell r="G468" t="str">
            <v>10083815.38</v>
          </cell>
          <cell r="H468" t="str">
            <v>0.00</v>
          </cell>
          <cell r="I468" t="str">
            <v>10083815.38</v>
          </cell>
        </row>
        <row r="469">
          <cell r="C469" t="str">
            <v>5.1.11.49</v>
          </cell>
          <cell r="D469" t="str">
            <v>0.00</v>
          </cell>
          <cell r="E469" t="str">
            <v>130391705.69</v>
          </cell>
          <cell r="F469" t="str">
            <v>0.00</v>
          </cell>
          <cell r="G469" t="str">
            <v>130391705.69</v>
          </cell>
          <cell r="H469" t="str">
            <v>0.00</v>
          </cell>
          <cell r="I469" t="str">
            <v>130391705.69</v>
          </cell>
        </row>
        <row r="470">
          <cell r="C470" t="str">
            <v>5.1.11.49.001</v>
          </cell>
          <cell r="D470" t="str">
            <v>0.00</v>
          </cell>
          <cell r="E470" t="str">
            <v>130391705.69</v>
          </cell>
          <cell r="F470" t="str">
            <v>0.00</v>
          </cell>
          <cell r="G470" t="str">
            <v>130391705.69</v>
          </cell>
          <cell r="H470" t="str">
            <v>0.00</v>
          </cell>
          <cell r="I470" t="str">
            <v>130391705.69</v>
          </cell>
        </row>
        <row r="471">
          <cell r="C471" t="str">
            <v>5.1.11.55</v>
          </cell>
          <cell r="D471" t="str">
            <v>0.00</v>
          </cell>
          <cell r="E471" t="str">
            <v>36028603.00</v>
          </cell>
          <cell r="F471" t="str">
            <v>0.00</v>
          </cell>
          <cell r="G471" t="str">
            <v>36028603.00</v>
          </cell>
          <cell r="H471" t="str">
            <v>0.00</v>
          </cell>
          <cell r="I471" t="str">
            <v>36028603.00</v>
          </cell>
        </row>
        <row r="472">
          <cell r="C472" t="str">
            <v>5.1.11.55.001</v>
          </cell>
          <cell r="D472" t="str">
            <v>0.00</v>
          </cell>
          <cell r="E472" t="str">
            <v>36028603.00</v>
          </cell>
          <cell r="F472" t="str">
            <v>0.00</v>
          </cell>
          <cell r="G472" t="str">
            <v>36028603.00</v>
          </cell>
          <cell r="H472" t="str">
            <v>0.00</v>
          </cell>
          <cell r="I472" t="str">
            <v>36028603.00</v>
          </cell>
        </row>
        <row r="473">
          <cell r="C473" t="str">
            <v>5.1.11.73</v>
          </cell>
          <cell r="D473" t="str">
            <v>0.00</v>
          </cell>
          <cell r="E473" t="str">
            <v>1001744869.25</v>
          </cell>
          <cell r="F473" t="str">
            <v>0.00</v>
          </cell>
          <cell r="G473" t="str">
            <v>1001744869.25</v>
          </cell>
          <cell r="H473" t="str">
            <v>0.00</v>
          </cell>
          <cell r="I473" t="str">
            <v>1001744869.25</v>
          </cell>
        </row>
        <row r="474">
          <cell r="C474" t="str">
            <v>5.1.11.73.001</v>
          </cell>
          <cell r="D474" t="str">
            <v>0.00</v>
          </cell>
          <cell r="E474" t="str">
            <v>1001744869.25</v>
          </cell>
          <cell r="F474" t="str">
            <v>0.00</v>
          </cell>
          <cell r="G474" t="str">
            <v>1001744869.25</v>
          </cell>
          <cell r="H474" t="str">
            <v>0.00</v>
          </cell>
          <cell r="I474" t="str">
            <v>1001744869.25</v>
          </cell>
        </row>
        <row r="475">
          <cell r="C475" t="str">
            <v>5.1.11.78</v>
          </cell>
          <cell r="D475" t="str">
            <v>0.00</v>
          </cell>
          <cell r="E475" t="str">
            <v>7650000.00</v>
          </cell>
          <cell r="F475" t="str">
            <v>7650000.00</v>
          </cell>
          <cell r="G475" t="str">
            <v>0.00</v>
          </cell>
          <cell r="H475" t="str">
            <v>0.00</v>
          </cell>
          <cell r="I475" t="str">
            <v>0.00</v>
          </cell>
        </row>
        <row r="476">
          <cell r="C476" t="str">
            <v>5.1.11.78.001</v>
          </cell>
          <cell r="D476" t="str">
            <v>0.00</v>
          </cell>
          <cell r="E476" t="str">
            <v>7650000.00</v>
          </cell>
          <cell r="F476" t="str">
            <v>7650000.00</v>
          </cell>
          <cell r="G476" t="str">
            <v>0.00</v>
          </cell>
          <cell r="H476" t="str">
            <v>0.00</v>
          </cell>
          <cell r="I476" t="str">
            <v>0.00</v>
          </cell>
        </row>
        <row r="477">
          <cell r="C477" t="str">
            <v>5.1.11.79</v>
          </cell>
          <cell r="D477" t="str">
            <v>0.00</v>
          </cell>
          <cell r="E477" t="str">
            <v>8375738153.35</v>
          </cell>
          <cell r="F477" t="str">
            <v>201793437.00</v>
          </cell>
          <cell r="G477" t="str">
            <v>8173944716.35</v>
          </cell>
          <cell r="H477" t="str">
            <v>0.00</v>
          </cell>
          <cell r="I477" t="str">
            <v>8173944716.35</v>
          </cell>
        </row>
        <row r="478">
          <cell r="C478" t="str">
            <v>5.1.11.79.001</v>
          </cell>
          <cell r="D478" t="str">
            <v>0.00</v>
          </cell>
          <cell r="E478" t="str">
            <v>8375738153.35</v>
          </cell>
          <cell r="F478" t="str">
            <v>201793437.00</v>
          </cell>
          <cell r="G478" t="str">
            <v>8173944716.35</v>
          </cell>
          <cell r="H478" t="str">
            <v>0.00</v>
          </cell>
          <cell r="I478" t="str">
            <v>8173944716.35</v>
          </cell>
        </row>
        <row r="479">
          <cell r="C479" t="str">
            <v>5.1.11.80</v>
          </cell>
          <cell r="D479" t="str">
            <v>0.00</v>
          </cell>
          <cell r="E479" t="str">
            <v>300876112.40</v>
          </cell>
          <cell r="F479" t="str">
            <v>4782850.00</v>
          </cell>
          <cell r="G479" t="str">
            <v>296093262.40</v>
          </cell>
          <cell r="H479" t="str">
            <v>0.00</v>
          </cell>
          <cell r="I479" t="str">
            <v>296093262.40</v>
          </cell>
        </row>
        <row r="480">
          <cell r="C480" t="str">
            <v>5.1.11.80.001</v>
          </cell>
          <cell r="D480" t="str">
            <v>0.00</v>
          </cell>
          <cell r="E480" t="str">
            <v>300876112.40</v>
          </cell>
          <cell r="F480" t="str">
            <v>4782850.00</v>
          </cell>
          <cell r="G480" t="str">
            <v>296093262.40</v>
          </cell>
          <cell r="H480" t="str">
            <v>0.00</v>
          </cell>
          <cell r="I480" t="str">
            <v>296093262.40</v>
          </cell>
        </row>
        <row r="481">
          <cell r="C481" t="str">
            <v>5.1.11.90</v>
          </cell>
          <cell r="D481" t="str">
            <v>0.00</v>
          </cell>
          <cell r="E481" t="str">
            <v>492922255.07</v>
          </cell>
          <cell r="F481" t="str">
            <v>124008401.08</v>
          </cell>
          <cell r="G481" t="str">
            <v>368913853.99</v>
          </cell>
          <cell r="H481" t="str">
            <v>0.00</v>
          </cell>
          <cell r="I481" t="str">
            <v>368913853.99</v>
          </cell>
        </row>
        <row r="482">
          <cell r="C482" t="str">
            <v>5.1.11.90.001</v>
          </cell>
          <cell r="D482" t="str">
            <v>0.00</v>
          </cell>
          <cell r="E482" t="str">
            <v>273639802.16</v>
          </cell>
          <cell r="F482" t="str">
            <v>124008401.08</v>
          </cell>
          <cell r="G482" t="str">
            <v>149631401.08</v>
          </cell>
          <cell r="H482" t="str">
            <v>0.00</v>
          </cell>
          <cell r="I482" t="str">
            <v>149631401.08</v>
          </cell>
        </row>
        <row r="483">
          <cell r="C483" t="str">
            <v>5.1.11.90.003</v>
          </cell>
          <cell r="D483" t="str">
            <v>0.00</v>
          </cell>
          <cell r="E483" t="str">
            <v>219282452.91</v>
          </cell>
          <cell r="F483" t="str">
            <v>0.00</v>
          </cell>
          <cell r="G483" t="str">
            <v>219282452.91</v>
          </cell>
          <cell r="H483" t="str">
            <v>0.00</v>
          </cell>
          <cell r="I483" t="str">
            <v>219282452.91</v>
          </cell>
        </row>
        <row r="484">
          <cell r="C484" t="str">
            <v>5.1.20</v>
          </cell>
          <cell r="D484" t="str">
            <v>0.00</v>
          </cell>
          <cell r="E484" t="str">
            <v>1883220.10</v>
          </cell>
          <cell r="F484" t="str">
            <v>0.00</v>
          </cell>
          <cell r="G484" t="str">
            <v>1883220.10</v>
          </cell>
          <cell r="H484" t="str">
            <v>0.00</v>
          </cell>
          <cell r="I484" t="str">
            <v>1883220.10</v>
          </cell>
        </row>
        <row r="485">
          <cell r="C485" t="str">
            <v>5.1.20.24</v>
          </cell>
          <cell r="D485" t="str">
            <v>0.00</v>
          </cell>
          <cell r="E485" t="str">
            <v>1883220.10</v>
          </cell>
          <cell r="F485" t="str">
            <v>0.00</v>
          </cell>
          <cell r="G485" t="str">
            <v>1883220.10</v>
          </cell>
          <cell r="H485" t="str">
            <v>0.00</v>
          </cell>
          <cell r="I485" t="str">
            <v>1883220.10</v>
          </cell>
        </row>
        <row r="486">
          <cell r="C486" t="str">
            <v>5.1.20.24.001</v>
          </cell>
          <cell r="D486" t="str">
            <v>0.00</v>
          </cell>
          <cell r="E486" t="str">
            <v>1883220.10</v>
          </cell>
          <cell r="F486" t="str">
            <v>0.00</v>
          </cell>
          <cell r="G486" t="str">
            <v>1883220.10</v>
          </cell>
          <cell r="H486" t="str">
            <v>0.00</v>
          </cell>
          <cell r="I486" t="str">
            <v>1883220.10</v>
          </cell>
        </row>
        <row r="487">
          <cell r="C487" t="str">
            <v>5.3</v>
          </cell>
          <cell r="D487" t="str">
            <v>0.00</v>
          </cell>
          <cell r="E487" t="str">
            <v>48281759948.00</v>
          </cell>
          <cell r="F487" t="str">
            <v>0.00</v>
          </cell>
          <cell r="G487" t="str">
            <v>48281759948.00</v>
          </cell>
          <cell r="H487" t="str">
            <v>0.00</v>
          </cell>
          <cell r="I487" t="str">
            <v>48281759948.00</v>
          </cell>
        </row>
        <row r="488">
          <cell r="C488" t="str">
            <v>5.3.69</v>
          </cell>
          <cell r="D488" t="str">
            <v>0.00</v>
          </cell>
          <cell r="E488" t="str">
            <v>48281759948.00</v>
          </cell>
          <cell r="F488" t="str">
            <v>0.00</v>
          </cell>
          <cell r="G488" t="str">
            <v>48281759948.00</v>
          </cell>
          <cell r="H488" t="str">
            <v>0.00</v>
          </cell>
          <cell r="I488" t="str">
            <v>48281759948.00</v>
          </cell>
        </row>
        <row r="489">
          <cell r="C489" t="str">
            <v>5.3.69.02</v>
          </cell>
          <cell r="D489" t="str">
            <v>0.00</v>
          </cell>
          <cell r="E489" t="str">
            <v>48281759948.00</v>
          </cell>
          <cell r="F489" t="str">
            <v>0.00</v>
          </cell>
          <cell r="G489" t="str">
            <v>48281759948.00</v>
          </cell>
          <cell r="H489" t="str">
            <v>0.00</v>
          </cell>
          <cell r="I489" t="str">
            <v>48281759948.00</v>
          </cell>
        </row>
        <row r="490">
          <cell r="C490" t="str">
            <v>5.3.69.02.001</v>
          </cell>
          <cell r="D490" t="str">
            <v>0.00</v>
          </cell>
          <cell r="E490" t="str">
            <v>48281759948.00</v>
          </cell>
          <cell r="F490" t="str">
            <v>0.00</v>
          </cell>
          <cell r="G490" t="str">
            <v>48281759948.00</v>
          </cell>
          <cell r="H490" t="str">
            <v>0.00</v>
          </cell>
          <cell r="I490" t="str">
            <v>48281759948.00</v>
          </cell>
        </row>
        <row r="491">
          <cell r="C491" t="str">
            <v>5.4</v>
          </cell>
          <cell r="D491" t="str">
            <v>0.00</v>
          </cell>
          <cell r="E491" t="str">
            <v>16321462.00</v>
          </cell>
          <cell r="F491" t="str">
            <v>0.00</v>
          </cell>
          <cell r="G491" t="str">
            <v>16321462.00</v>
          </cell>
          <cell r="H491" t="str">
            <v>0.00</v>
          </cell>
          <cell r="I491" t="str">
            <v>16321462.00</v>
          </cell>
        </row>
        <row r="492">
          <cell r="C492" t="str">
            <v>5.4.23</v>
          </cell>
          <cell r="D492" t="str">
            <v>0.00</v>
          </cell>
          <cell r="E492" t="str">
            <v>16321462.00</v>
          </cell>
          <cell r="F492" t="str">
            <v>0.00</v>
          </cell>
          <cell r="G492" t="str">
            <v>16321462.00</v>
          </cell>
          <cell r="H492" t="str">
            <v>0.00</v>
          </cell>
          <cell r="I492" t="str">
            <v>16321462.00</v>
          </cell>
        </row>
        <row r="493">
          <cell r="C493" t="str">
            <v>5.4.23.07</v>
          </cell>
          <cell r="D493" t="str">
            <v>0.00</v>
          </cell>
          <cell r="E493" t="str">
            <v>16321462.00</v>
          </cell>
          <cell r="F493" t="str">
            <v>0.00</v>
          </cell>
          <cell r="G493" t="str">
            <v>16321462.00</v>
          </cell>
          <cell r="H493" t="str">
            <v>0.00</v>
          </cell>
          <cell r="I493" t="str">
            <v>16321462.00</v>
          </cell>
        </row>
        <row r="494">
          <cell r="C494" t="str">
            <v>5.4.23.07.001</v>
          </cell>
          <cell r="D494" t="str">
            <v>0.00</v>
          </cell>
          <cell r="E494" t="str">
            <v>16321462.00</v>
          </cell>
          <cell r="F494" t="str">
            <v>0.00</v>
          </cell>
          <cell r="G494" t="str">
            <v>16321462.00</v>
          </cell>
          <cell r="H494" t="str">
            <v>0.00</v>
          </cell>
          <cell r="I494" t="str">
            <v>16321462.00</v>
          </cell>
        </row>
        <row r="495">
          <cell r="C495" t="str">
            <v>5.7</v>
          </cell>
          <cell r="D495" t="str">
            <v>0.00</v>
          </cell>
          <cell r="E495" t="str">
            <v>4965647242.18</v>
          </cell>
          <cell r="F495" t="str">
            <v>0.00</v>
          </cell>
          <cell r="G495" t="str">
            <v>4965647242.18</v>
          </cell>
          <cell r="H495" t="str">
            <v>0.00</v>
          </cell>
          <cell r="I495" t="str">
            <v>4965647242.18</v>
          </cell>
        </row>
        <row r="496">
          <cell r="C496" t="str">
            <v>5.7.20</v>
          </cell>
          <cell r="D496" t="str">
            <v>0.00</v>
          </cell>
          <cell r="E496" t="str">
            <v>4965647242.18</v>
          </cell>
          <cell r="F496" t="str">
            <v>0.00</v>
          </cell>
          <cell r="G496" t="str">
            <v>4965647242.18</v>
          </cell>
          <cell r="H496" t="str">
            <v>0.00</v>
          </cell>
          <cell r="I496" t="str">
            <v>4965647242.18</v>
          </cell>
        </row>
        <row r="497">
          <cell r="C497" t="str">
            <v>5.7.20.80</v>
          </cell>
          <cell r="D497" t="str">
            <v>0.00</v>
          </cell>
          <cell r="E497" t="str">
            <v>4965647242.18</v>
          </cell>
          <cell r="F497" t="str">
            <v>0.00</v>
          </cell>
          <cell r="G497" t="str">
            <v>4965647242.18</v>
          </cell>
          <cell r="H497" t="str">
            <v>0.00</v>
          </cell>
          <cell r="I497" t="str">
            <v>4965647242.18</v>
          </cell>
        </row>
        <row r="498">
          <cell r="C498" t="str">
            <v>5.8</v>
          </cell>
          <cell r="D498" t="str">
            <v>0.00</v>
          </cell>
          <cell r="E498" t="str">
            <v>153385579065.14</v>
          </cell>
          <cell r="F498" t="str">
            <v>0.00</v>
          </cell>
          <cell r="G498" t="str">
            <v>153385579065.14</v>
          </cell>
          <cell r="H498" t="str">
            <v>0.00</v>
          </cell>
          <cell r="I498" t="str">
            <v>153385579065.14</v>
          </cell>
        </row>
        <row r="499">
          <cell r="C499" t="str">
            <v>5.8.02</v>
          </cell>
          <cell r="D499" t="str">
            <v>0.00</v>
          </cell>
          <cell r="E499" t="str">
            <v>5256.94</v>
          </cell>
          <cell r="F499" t="str">
            <v>0.00</v>
          </cell>
          <cell r="G499" t="str">
            <v>5256.94</v>
          </cell>
          <cell r="H499" t="str">
            <v>0.00</v>
          </cell>
          <cell r="I499" t="str">
            <v>5256.94</v>
          </cell>
        </row>
        <row r="500">
          <cell r="C500" t="str">
            <v>5.8.02.40</v>
          </cell>
          <cell r="D500" t="str">
            <v>0.00</v>
          </cell>
          <cell r="E500" t="str">
            <v>5256.94</v>
          </cell>
          <cell r="F500" t="str">
            <v>0.00</v>
          </cell>
          <cell r="G500" t="str">
            <v>5256.94</v>
          </cell>
          <cell r="H500" t="str">
            <v>0.00</v>
          </cell>
          <cell r="I500" t="str">
            <v>5256.94</v>
          </cell>
        </row>
        <row r="501">
          <cell r="C501" t="str">
            <v>5.8.02.40.001</v>
          </cell>
          <cell r="D501" t="str">
            <v>0.00</v>
          </cell>
          <cell r="E501" t="str">
            <v>5256.94</v>
          </cell>
          <cell r="F501" t="str">
            <v>0.00</v>
          </cell>
          <cell r="G501" t="str">
            <v>5256.94</v>
          </cell>
          <cell r="H501" t="str">
            <v>0.00</v>
          </cell>
          <cell r="I501" t="str">
            <v>5256.94</v>
          </cell>
        </row>
        <row r="502">
          <cell r="C502" t="str">
            <v>5.8.90</v>
          </cell>
          <cell r="D502" t="str">
            <v>0.00</v>
          </cell>
          <cell r="E502" t="str">
            <v>153385573808.20</v>
          </cell>
          <cell r="F502" t="str">
            <v>0.00</v>
          </cell>
          <cell r="G502" t="str">
            <v>153385573808.20</v>
          </cell>
          <cell r="H502" t="str">
            <v>0.00</v>
          </cell>
          <cell r="I502" t="str">
            <v>153385573808.20</v>
          </cell>
        </row>
        <row r="503">
          <cell r="C503" t="str">
            <v>5.8.90.36</v>
          </cell>
          <cell r="D503" t="str">
            <v>0.00</v>
          </cell>
          <cell r="E503" t="str">
            <v>153385573808.20</v>
          </cell>
          <cell r="F503" t="str">
            <v>0.00</v>
          </cell>
          <cell r="G503" t="str">
            <v>153385573808.20</v>
          </cell>
          <cell r="H503" t="str">
            <v>0.00</v>
          </cell>
          <cell r="I503" t="str">
            <v>153385573808.20</v>
          </cell>
        </row>
        <row r="504">
          <cell r="C504" t="str">
            <v>5.8.90.36.001</v>
          </cell>
          <cell r="D504" t="str">
            <v>0.00</v>
          </cell>
          <cell r="E504" t="str">
            <v>153385573808.20</v>
          </cell>
          <cell r="F504" t="str">
            <v>0.00</v>
          </cell>
          <cell r="G504" t="str">
            <v>153385573808.20</v>
          </cell>
          <cell r="H504" t="str">
            <v>0.00</v>
          </cell>
          <cell r="I504" t="str">
            <v>153385573808.20</v>
          </cell>
        </row>
        <row r="505">
          <cell r="C505" t="str">
            <v>8</v>
          </cell>
          <cell r="D505" t="str">
            <v>0.00</v>
          </cell>
          <cell r="E505" t="str">
            <v>2001195270892.14</v>
          </cell>
          <cell r="F505" t="str">
            <v>2001195270892.14</v>
          </cell>
          <cell r="G505" t="str">
            <v>0.00</v>
          </cell>
          <cell r="H505" t="str">
            <v>0.00</v>
          </cell>
          <cell r="I505" t="str">
            <v>0.00</v>
          </cell>
        </row>
        <row r="506">
          <cell r="C506" t="str">
            <v>8.1</v>
          </cell>
          <cell r="D506" t="str">
            <v>7207667328671.53</v>
          </cell>
          <cell r="E506" t="str">
            <v>202758751608.48</v>
          </cell>
          <cell r="F506" t="str">
            <v>0.00</v>
          </cell>
          <cell r="G506" t="str">
            <v>7410426080280.01</v>
          </cell>
          <cell r="H506" t="str">
            <v>0.00</v>
          </cell>
          <cell r="I506" t="str">
            <v>7410426080280.01</v>
          </cell>
        </row>
        <row r="507">
          <cell r="C507" t="str">
            <v>8.1.20</v>
          </cell>
          <cell r="D507" t="str">
            <v>835335527970.19</v>
          </cell>
          <cell r="E507" t="str">
            <v>0.00</v>
          </cell>
          <cell r="F507" t="str">
            <v>0.00</v>
          </cell>
          <cell r="G507" t="str">
            <v>835335527970.19</v>
          </cell>
          <cell r="H507" t="str">
            <v>0.00</v>
          </cell>
          <cell r="I507" t="str">
            <v>835335527970.19</v>
          </cell>
        </row>
        <row r="508">
          <cell r="C508" t="str">
            <v>8.1.20.02</v>
          </cell>
          <cell r="D508" t="str">
            <v>38405901.00</v>
          </cell>
          <cell r="E508" t="str">
            <v>0.00</v>
          </cell>
          <cell r="F508" t="str">
            <v>0.00</v>
          </cell>
          <cell r="G508" t="str">
            <v>38405901.00</v>
          </cell>
          <cell r="H508" t="str">
            <v>0.00</v>
          </cell>
          <cell r="I508" t="str">
            <v>38405901.00</v>
          </cell>
        </row>
        <row r="509">
          <cell r="C509" t="str">
            <v>8.1.20.02.001</v>
          </cell>
          <cell r="D509" t="str">
            <v>38405901.00</v>
          </cell>
          <cell r="E509" t="str">
            <v>0.00</v>
          </cell>
          <cell r="F509" t="str">
            <v>0.00</v>
          </cell>
          <cell r="G509" t="str">
            <v>38405901.00</v>
          </cell>
          <cell r="H509" t="str">
            <v>0.00</v>
          </cell>
          <cell r="I509" t="str">
            <v>38405901.00</v>
          </cell>
        </row>
        <row r="510">
          <cell r="C510" t="str">
            <v>8.1.20.04</v>
          </cell>
          <cell r="D510" t="str">
            <v>682819298978.45</v>
          </cell>
          <cell r="E510" t="str">
            <v>0.00</v>
          </cell>
          <cell r="F510" t="str">
            <v>0.00</v>
          </cell>
          <cell r="G510" t="str">
            <v>682819298978.45</v>
          </cell>
          <cell r="H510" t="str">
            <v>0.00</v>
          </cell>
          <cell r="I510" t="str">
            <v>682819298978.45</v>
          </cell>
        </row>
        <row r="511">
          <cell r="C511" t="str">
            <v>8.1.20.04.001</v>
          </cell>
          <cell r="D511" t="str">
            <v>682819298978.45</v>
          </cell>
          <cell r="E511" t="str">
            <v>0.00</v>
          </cell>
          <cell r="F511" t="str">
            <v>0.00</v>
          </cell>
          <cell r="G511" t="str">
            <v>682819298978.45</v>
          </cell>
          <cell r="H511" t="str">
            <v>0.00</v>
          </cell>
          <cell r="I511" t="str">
            <v>682819298978.45</v>
          </cell>
        </row>
        <row r="512">
          <cell r="C512" t="str">
            <v>8.1.20.90</v>
          </cell>
          <cell r="D512" t="str">
            <v>152477823090.74</v>
          </cell>
          <cell r="E512" t="str">
            <v>0.00</v>
          </cell>
          <cell r="F512" t="str">
            <v>0.00</v>
          </cell>
          <cell r="G512" t="str">
            <v>152477823090.74</v>
          </cell>
          <cell r="H512" t="str">
            <v>0.00</v>
          </cell>
          <cell r="I512" t="str">
            <v>152477823090.74</v>
          </cell>
        </row>
        <row r="513">
          <cell r="C513" t="str">
            <v>8.1.20.90.001</v>
          </cell>
          <cell r="D513" t="str">
            <v>152477823090.74</v>
          </cell>
          <cell r="E513" t="str">
            <v>0.00</v>
          </cell>
          <cell r="F513" t="str">
            <v>0.00</v>
          </cell>
          <cell r="G513" t="str">
            <v>152477823090.74</v>
          </cell>
          <cell r="H513" t="str">
            <v>0.00</v>
          </cell>
          <cell r="I513" t="str">
            <v>152477823090.74</v>
          </cell>
        </row>
        <row r="514">
          <cell r="C514" t="str">
            <v>8.1.28</v>
          </cell>
          <cell r="D514" t="str">
            <v>6355739800701.34</v>
          </cell>
          <cell r="E514" t="str">
            <v>202758751608.48</v>
          </cell>
          <cell r="F514" t="str">
            <v>0.00</v>
          </cell>
          <cell r="G514" t="str">
            <v>6558498552309.82</v>
          </cell>
          <cell r="H514" t="str">
            <v>0.00</v>
          </cell>
          <cell r="I514" t="str">
            <v>6558498552309.82</v>
          </cell>
        </row>
        <row r="515">
          <cell r="C515" t="str">
            <v>8.1.28.01</v>
          </cell>
          <cell r="D515" t="str">
            <v>6355739800701.34</v>
          </cell>
          <cell r="E515" t="str">
            <v>202758751608.48</v>
          </cell>
          <cell r="F515" t="str">
            <v>0.00</v>
          </cell>
          <cell r="G515" t="str">
            <v>6558498552309.82</v>
          </cell>
          <cell r="H515" t="str">
            <v>0.00</v>
          </cell>
          <cell r="I515" t="str">
            <v>6558498552309.82</v>
          </cell>
        </row>
        <row r="516">
          <cell r="C516" t="str">
            <v>8.1.28.01.001</v>
          </cell>
          <cell r="D516" t="str">
            <v>6355739800701.34</v>
          </cell>
          <cell r="E516" t="str">
            <v>202758751608.48</v>
          </cell>
          <cell r="F516" t="str">
            <v>0.00</v>
          </cell>
          <cell r="G516" t="str">
            <v>6558498552309.82</v>
          </cell>
          <cell r="H516" t="str">
            <v>0.00</v>
          </cell>
          <cell r="I516" t="str">
            <v>6558498552309.82</v>
          </cell>
        </row>
        <row r="517">
          <cell r="C517" t="str">
            <v>8.1.90</v>
          </cell>
          <cell r="D517" t="str">
            <v>16592000000.00</v>
          </cell>
          <cell r="E517" t="str">
            <v>0.00</v>
          </cell>
          <cell r="F517" t="str">
            <v>0.00</v>
          </cell>
          <cell r="G517" t="str">
            <v>16592000000.00</v>
          </cell>
          <cell r="H517" t="str">
            <v>0.00</v>
          </cell>
          <cell r="I517" t="str">
            <v>16592000000.00</v>
          </cell>
        </row>
        <row r="518">
          <cell r="C518" t="str">
            <v>8.1.90.90</v>
          </cell>
          <cell r="D518" t="str">
            <v>16592000000.00</v>
          </cell>
          <cell r="E518" t="str">
            <v>0.00</v>
          </cell>
          <cell r="F518" t="str">
            <v>0.00</v>
          </cell>
          <cell r="G518" t="str">
            <v>16592000000.00</v>
          </cell>
          <cell r="H518" t="str">
            <v>0.00</v>
          </cell>
          <cell r="I518" t="str">
            <v>16592000000.00</v>
          </cell>
        </row>
        <row r="519">
          <cell r="C519" t="str">
            <v>8.1.90.90.001</v>
          </cell>
          <cell r="D519" t="str">
            <v>16592000000.00</v>
          </cell>
          <cell r="E519" t="str">
            <v>0.00</v>
          </cell>
          <cell r="F519" t="str">
            <v>0.00</v>
          </cell>
          <cell r="G519" t="str">
            <v>16592000000.00</v>
          </cell>
          <cell r="H519" t="str">
            <v>0.00</v>
          </cell>
          <cell r="I519" t="str">
            <v>16592000000.00</v>
          </cell>
        </row>
        <row r="520">
          <cell r="C520" t="str">
            <v>8.3</v>
          </cell>
          <cell r="D520" t="str">
            <v>1217399017520.26</v>
          </cell>
          <cell r="E520" t="str">
            <v>0.00</v>
          </cell>
          <cell r="F520" t="str">
            <v>8488871506.15</v>
          </cell>
          <cell r="G520" t="str">
            <v>1208910146014.11</v>
          </cell>
          <cell r="H520" t="str">
            <v>0.00</v>
          </cell>
          <cell r="I520" t="str">
            <v>1208910146014.11</v>
          </cell>
        </row>
        <row r="521">
          <cell r="C521" t="str">
            <v>8.3.47</v>
          </cell>
          <cell r="D521" t="str">
            <v>462102739.69</v>
          </cell>
          <cell r="E521" t="str">
            <v>0.00</v>
          </cell>
          <cell r="F521" t="str">
            <v>0.00</v>
          </cell>
          <cell r="G521" t="str">
            <v>462102739.69</v>
          </cell>
          <cell r="H521" t="str">
            <v>0.00</v>
          </cell>
          <cell r="I521" t="str">
            <v>462102739.69</v>
          </cell>
        </row>
        <row r="522">
          <cell r="C522" t="str">
            <v>8.3.47.04</v>
          </cell>
          <cell r="D522" t="str">
            <v>462102739.69</v>
          </cell>
          <cell r="E522" t="str">
            <v>0.00</v>
          </cell>
          <cell r="F522" t="str">
            <v>0.00</v>
          </cell>
          <cell r="G522" t="str">
            <v>462102739.69</v>
          </cell>
          <cell r="H522" t="str">
            <v>0.00</v>
          </cell>
          <cell r="I522" t="str">
            <v>462102739.69</v>
          </cell>
        </row>
        <row r="523">
          <cell r="C523" t="str">
            <v>8.3.47.04.001</v>
          </cell>
          <cell r="D523" t="str">
            <v>462102739.69</v>
          </cell>
          <cell r="E523" t="str">
            <v>0.00</v>
          </cell>
          <cell r="F523" t="str">
            <v>0.00</v>
          </cell>
          <cell r="G523" t="str">
            <v>462102739.69</v>
          </cell>
          <cell r="H523" t="str">
            <v>0.00</v>
          </cell>
          <cell r="I523" t="str">
            <v>462102739.69</v>
          </cell>
        </row>
        <row r="524">
          <cell r="C524" t="str">
            <v>8.3.90</v>
          </cell>
          <cell r="D524" t="str">
            <v>1216936914780.57</v>
          </cell>
          <cell r="E524" t="str">
            <v>0.00</v>
          </cell>
          <cell r="F524" t="str">
            <v>8488871506.15</v>
          </cell>
          <cell r="G524" t="str">
            <v>1208448043274.42</v>
          </cell>
          <cell r="H524" t="str">
            <v>0.00</v>
          </cell>
          <cell r="I524" t="str">
            <v>1208448043274.42</v>
          </cell>
        </row>
        <row r="525">
          <cell r="C525" t="str">
            <v>8.3.90.90</v>
          </cell>
          <cell r="D525" t="str">
            <v>1216936914780.57</v>
          </cell>
          <cell r="E525" t="str">
            <v>0.00</v>
          </cell>
          <cell r="F525" t="str">
            <v>8488871506.15</v>
          </cell>
          <cell r="G525" t="str">
            <v>1208448043274.42</v>
          </cell>
          <cell r="H525" t="str">
            <v>0.00</v>
          </cell>
          <cell r="I525" t="str">
            <v>1208448043274.42</v>
          </cell>
        </row>
        <row r="526">
          <cell r="C526" t="str">
            <v>8.3.90.90.001</v>
          </cell>
          <cell r="D526" t="str">
            <v>1216936914780.57</v>
          </cell>
          <cell r="E526" t="str">
            <v>0.00</v>
          </cell>
          <cell r="F526" t="str">
            <v>8488871506.15</v>
          </cell>
          <cell r="G526" t="str">
            <v>1208448043274.42</v>
          </cell>
          <cell r="H526" t="str">
            <v>0.00</v>
          </cell>
          <cell r="I526" t="str">
            <v>1208448043274.42</v>
          </cell>
        </row>
        <row r="527">
          <cell r="C527" t="str">
            <v>8.9</v>
          </cell>
          <cell r="D527" t="str">
            <v>-8425066346191.79</v>
          </cell>
          <cell r="E527" t="str">
            <v>1798436519283.66</v>
          </cell>
          <cell r="F527" t="str">
            <v>1992706399385.99</v>
          </cell>
          <cell r="G527" t="str">
            <v>-8619336226294.12</v>
          </cell>
          <cell r="H527" t="str">
            <v>0.00</v>
          </cell>
          <cell r="I527" t="str">
            <v>-8619336226294.12</v>
          </cell>
        </row>
        <row r="528">
          <cell r="C528" t="str">
            <v>8.9.05</v>
          </cell>
          <cell r="D528" t="str">
            <v>-7207667328671.53</v>
          </cell>
          <cell r="E528" t="str">
            <v>1789947647777.51</v>
          </cell>
          <cell r="F528" t="str">
            <v>1992706399385.99</v>
          </cell>
          <cell r="G528" t="str">
            <v>-7410426080280.01</v>
          </cell>
          <cell r="H528" t="str">
            <v>0.00</v>
          </cell>
          <cell r="I528" t="str">
            <v>-7410426080280.01</v>
          </cell>
        </row>
        <row r="529">
          <cell r="C529" t="str">
            <v>8.9.05.06</v>
          </cell>
          <cell r="D529" t="str">
            <v>-835335527970.19</v>
          </cell>
          <cell r="E529" t="str">
            <v>0.00</v>
          </cell>
          <cell r="F529" t="str">
            <v>0.00</v>
          </cell>
          <cell r="G529" t="str">
            <v>-835335527970.19</v>
          </cell>
          <cell r="H529" t="str">
            <v>0.00</v>
          </cell>
          <cell r="I529" t="str">
            <v>-835335527970.19</v>
          </cell>
        </row>
        <row r="530">
          <cell r="C530" t="str">
            <v>8.9.05.06.001</v>
          </cell>
          <cell r="D530" t="str">
            <v>-835335527970.19</v>
          </cell>
          <cell r="E530" t="str">
            <v>0.00</v>
          </cell>
          <cell r="F530" t="str">
            <v>0.00</v>
          </cell>
          <cell r="G530" t="str">
            <v>-835335527970.19</v>
          </cell>
          <cell r="H530" t="str">
            <v>0.00</v>
          </cell>
          <cell r="I530" t="str">
            <v>-835335527970.19</v>
          </cell>
        </row>
        <row r="531">
          <cell r="C531" t="str">
            <v>8.9.05.09</v>
          </cell>
          <cell r="D531" t="str">
            <v>-6355739800701.34</v>
          </cell>
          <cell r="E531" t="str">
            <v>1789947647777.51</v>
          </cell>
          <cell r="F531" t="str">
            <v>1992706399385.99</v>
          </cell>
          <cell r="G531" t="str">
            <v>-6558498552309.82</v>
          </cell>
          <cell r="H531" t="str">
            <v>0.00</v>
          </cell>
          <cell r="I531" t="str">
            <v>-6558498552309.82</v>
          </cell>
        </row>
        <row r="532">
          <cell r="C532" t="str">
            <v>8.9.05.09.001</v>
          </cell>
          <cell r="D532" t="str">
            <v>-6355739800701.34</v>
          </cell>
          <cell r="E532" t="str">
            <v>1789947647777.51</v>
          </cell>
          <cell r="F532" t="str">
            <v>1992706399385.99</v>
          </cell>
          <cell r="G532" t="str">
            <v>-6558498552309.82</v>
          </cell>
          <cell r="H532" t="str">
            <v>0.00</v>
          </cell>
          <cell r="I532" t="str">
            <v>-6558498552309.82</v>
          </cell>
        </row>
        <row r="533">
          <cell r="C533" t="str">
            <v>8.9.05.90</v>
          </cell>
          <cell r="D533" t="str">
            <v>-16592000000.00</v>
          </cell>
          <cell r="E533" t="str">
            <v>0.00</v>
          </cell>
          <cell r="F533" t="str">
            <v>0.00</v>
          </cell>
          <cell r="G533" t="str">
            <v>-16592000000.00</v>
          </cell>
          <cell r="H533" t="str">
            <v>0.00</v>
          </cell>
          <cell r="I533" t="str">
            <v>-16592000000.00</v>
          </cell>
        </row>
        <row r="534">
          <cell r="C534" t="str">
            <v>8.9.05.90.001</v>
          </cell>
          <cell r="D534" t="str">
            <v>-16592000000.00</v>
          </cell>
          <cell r="E534" t="str">
            <v>0.00</v>
          </cell>
          <cell r="F534" t="str">
            <v>0.00</v>
          </cell>
          <cell r="G534" t="str">
            <v>-16592000000.00</v>
          </cell>
          <cell r="H534" t="str">
            <v>0.00</v>
          </cell>
          <cell r="I534" t="str">
            <v>-16592000000.00</v>
          </cell>
        </row>
        <row r="535">
          <cell r="C535" t="str">
            <v>8.9.15</v>
          </cell>
          <cell r="D535" t="str">
            <v>-1217399017520.26</v>
          </cell>
          <cell r="E535" t="str">
            <v>8488871506.15</v>
          </cell>
          <cell r="F535" t="str">
            <v>0.00</v>
          </cell>
          <cell r="G535" t="str">
            <v>-1208910146014.11</v>
          </cell>
          <cell r="H535" t="str">
            <v>0.00</v>
          </cell>
          <cell r="I535" t="str">
            <v>-1208910146014.11</v>
          </cell>
        </row>
        <row r="536">
          <cell r="C536" t="str">
            <v>8.9.15.18</v>
          </cell>
          <cell r="D536" t="str">
            <v>-462102739.69</v>
          </cell>
          <cell r="E536" t="str">
            <v>0.00</v>
          </cell>
          <cell r="F536" t="str">
            <v>0.00</v>
          </cell>
          <cell r="G536" t="str">
            <v>-462102739.69</v>
          </cell>
          <cell r="H536" t="str">
            <v>0.00</v>
          </cell>
          <cell r="I536" t="str">
            <v>-462102739.69</v>
          </cell>
        </row>
        <row r="537">
          <cell r="C537" t="str">
            <v>8.9.15.18.001</v>
          </cell>
          <cell r="D537" t="str">
            <v>-462102739.69</v>
          </cell>
          <cell r="E537" t="str">
            <v>0.00</v>
          </cell>
          <cell r="F537" t="str">
            <v>0.00</v>
          </cell>
          <cell r="G537" t="str">
            <v>-462102739.69</v>
          </cell>
          <cell r="H537" t="str">
            <v>0.00</v>
          </cell>
          <cell r="I537" t="str">
            <v>-462102739.69</v>
          </cell>
        </row>
        <row r="538">
          <cell r="C538" t="str">
            <v>8.9.15.90</v>
          </cell>
          <cell r="D538" t="str">
            <v>-1216936914780.57</v>
          </cell>
          <cell r="E538" t="str">
            <v>8488871506.15</v>
          </cell>
          <cell r="F538" t="str">
            <v>0.00</v>
          </cell>
          <cell r="G538" t="str">
            <v>-1208448043274.42</v>
          </cell>
          <cell r="H538" t="str">
            <v>0.00</v>
          </cell>
          <cell r="I538" t="str">
            <v>-1208448043274.42</v>
          </cell>
        </row>
        <row r="539">
          <cell r="C539" t="str">
            <v>8.9.15.90.090</v>
          </cell>
          <cell r="D539" t="str">
            <v>-1216936914780.57</v>
          </cell>
          <cell r="E539" t="str">
            <v>8488871506.15</v>
          </cell>
          <cell r="F539" t="str">
            <v>0.00</v>
          </cell>
          <cell r="G539" t="str">
            <v>-1208448043274.42</v>
          </cell>
          <cell r="H539" t="str">
            <v>0.00</v>
          </cell>
          <cell r="I539" t="str">
            <v>-1208448043274.42</v>
          </cell>
        </row>
        <row r="540">
          <cell r="C540" t="str">
            <v>9</v>
          </cell>
          <cell r="D540" t="str">
            <v>0.00</v>
          </cell>
          <cell r="E540" t="str">
            <v>943799783863.24</v>
          </cell>
          <cell r="F540" t="str">
            <v>943799783863.24</v>
          </cell>
          <cell r="G540" t="str">
            <v>0.00</v>
          </cell>
          <cell r="H540" t="str">
            <v>0.00</v>
          </cell>
          <cell r="I540" t="str">
            <v>0.00</v>
          </cell>
        </row>
        <row r="541">
          <cell r="C541" t="str">
            <v>9.1</v>
          </cell>
          <cell r="D541" t="str">
            <v>35036138328715.45</v>
          </cell>
          <cell r="E541" t="str">
            <v>110379338537.88</v>
          </cell>
          <cell r="F541" t="str">
            <v>313138090146.36</v>
          </cell>
          <cell r="G541" t="str">
            <v>35238897080323.93</v>
          </cell>
          <cell r="H541" t="str">
            <v>0.00</v>
          </cell>
          <cell r="I541" t="str">
            <v>35238897080323.93</v>
          </cell>
        </row>
        <row r="542">
          <cell r="C542" t="str">
            <v>9.1.20</v>
          </cell>
          <cell r="D542" t="str">
            <v>27115173734739.95</v>
          </cell>
          <cell r="E542" t="str">
            <v>0.00</v>
          </cell>
          <cell r="F542" t="str">
            <v>0.00</v>
          </cell>
          <cell r="G542" t="str">
            <v>27115173734739.95</v>
          </cell>
          <cell r="H542" t="str">
            <v>0.00</v>
          </cell>
          <cell r="I542" t="str">
            <v>27115173734739.95</v>
          </cell>
        </row>
        <row r="543">
          <cell r="C543" t="str">
            <v>9.1.20.01</v>
          </cell>
          <cell r="D543" t="str">
            <v>7491372364.00</v>
          </cell>
          <cell r="E543" t="str">
            <v>0.00</v>
          </cell>
          <cell r="F543" t="str">
            <v>0.00</v>
          </cell>
          <cell r="G543" t="str">
            <v>7491372364.00</v>
          </cell>
          <cell r="H543" t="str">
            <v>0.00</v>
          </cell>
          <cell r="I543" t="str">
            <v>7491372364.00</v>
          </cell>
        </row>
        <row r="544">
          <cell r="C544" t="str">
            <v>9.1.20.01.001</v>
          </cell>
          <cell r="D544" t="str">
            <v>7491372364.00</v>
          </cell>
          <cell r="E544" t="str">
            <v>0.00</v>
          </cell>
          <cell r="F544" t="str">
            <v>0.00</v>
          </cell>
          <cell r="G544" t="str">
            <v>7491372364.00</v>
          </cell>
          <cell r="H544" t="str">
            <v>0.00</v>
          </cell>
          <cell r="I544" t="str">
            <v>7491372364.00</v>
          </cell>
        </row>
        <row r="545">
          <cell r="C545" t="str">
            <v>9.1.20.02</v>
          </cell>
          <cell r="D545" t="str">
            <v>20201848434.00</v>
          </cell>
          <cell r="E545" t="str">
            <v>0.00</v>
          </cell>
          <cell r="F545" t="str">
            <v>0.00</v>
          </cell>
          <cell r="G545" t="str">
            <v>20201848434.00</v>
          </cell>
          <cell r="H545" t="str">
            <v>0.00</v>
          </cell>
          <cell r="I545" t="str">
            <v>20201848434.00</v>
          </cell>
        </row>
        <row r="546">
          <cell r="C546" t="str">
            <v>9.1.20.02.001</v>
          </cell>
          <cell r="D546" t="str">
            <v>20201848434.00</v>
          </cell>
          <cell r="E546" t="str">
            <v>0.00</v>
          </cell>
          <cell r="F546" t="str">
            <v>0.00</v>
          </cell>
          <cell r="G546" t="str">
            <v>20201848434.00</v>
          </cell>
          <cell r="H546" t="str">
            <v>0.00</v>
          </cell>
          <cell r="I546" t="str">
            <v>20201848434.00</v>
          </cell>
        </row>
        <row r="547">
          <cell r="C547" t="str">
            <v>9.1.20.04</v>
          </cell>
          <cell r="D547" t="str">
            <v>26019726410313.00</v>
          </cell>
          <cell r="E547" t="str">
            <v>0.00</v>
          </cell>
          <cell r="F547" t="str">
            <v>0.00</v>
          </cell>
          <cell r="G547" t="str">
            <v>26019726410313.00</v>
          </cell>
          <cell r="H547" t="str">
            <v>0.00</v>
          </cell>
          <cell r="I547" t="str">
            <v>26019726410313.00</v>
          </cell>
        </row>
        <row r="548">
          <cell r="C548" t="str">
            <v>9.1.20.04.001</v>
          </cell>
          <cell r="D548" t="str">
            <v>26019726410313.00</v>
          </cell>
          <cell r="E548" t="str">
            <v>0.00</v>
          </cell>
          <cell r="F548" t="str">
            <v>0.00</v>
          </cell>
          <cell r="G548" t="str">
            <v>26019726410313.00</v>
          </cell>
          <cell r="H548" t="str">
            <v>0.00</v>
          </cell>
          <cell r="I548" t="str">
            <v>26019726410313.00</v>
          </cell>
        </row>
        <row r="549">
          <cell r="C549" t="str">
            <v>9.1.20.90</v>
          </cell>
          <cell r="D549" t="str">
            <v>1067754103628.95</v>
          </cell>
          <cell r="E549" t="str">
            <v>0.00</v>
          </cell>
          <cell r="F549" t="str">
            <v>0.00</v>
          </cell>
          <cell r="G549" t="str">
            <v>1067754103628.95</v>
          </cell>
          <cell r="H549" t="str">
            <v>0.00</v>
          </cell>
          <cell r="I549" t="str">
            <v>1067754103628.95</v>
          </cell>
        </row>
        <row r="550">
          <cell r="C550" t="str">
            <v>9.1.20.90.001</v>
          </cell>
          <cell r="D550" t="str">
            <v>1067754103628.95</v>
          </cell>
          <cell r="E550" t="str">
            <v>0.00</v>
          </cell>
          <cell r="F550" t="str">
            <v>0.00</v>
          </cell>
          <cell r="G550" t="str">
            <v>1067754103628.95</v>
          </cell>
          <cell r="H550" t="str">
            <v>0.00</v>
          </cell>
          <cell r="I550" t="str">
            <v>1067754103628.95</v>
          </cell>
        </row>
        <row r="551">
          <cell r="C551" t="str">
            <v>9.1.28</v>
          </cell>
          <cell r="D551" t="str">
            <v>7920964593975.50</v>
          </cell>
          <cell r="E551" t="str">
            <v>110379338537.88</v>
          </cell>
          <cell r="F551" t="str">
            <v>313138090146.36</v>
          </cell>
          <cell r="G551" t="str">
            <v>8123723345583.98</v>
          </cell>
          <cell r="H551" t="str">
            <v>0.00</v>
          </cell>
          <cell r="I551" t="str">
            <v>8123723345583.98</v>
          </cell>
        </row>
        <row r="552">
          <cell r="C552" t="str">
            <v>9.1.28.01</v>
          </cell>
          <cell r="D552" t="str">
            <v>7920964593975.50</v>
          </cell>
          <cell r="E552" t="str">
            <v>110379338537.88</v>
          </cell>
          <cell r="F552" t="str">
            <v>313138090146.36</v>
          </cell>
          <cell r="G552" t="str">
            <v>8123723345583.98</v>
          </cell>
          <cell r="H552" t="str">
            <v>0.00</v>
          </cell>
          <cell r="I552" t="str">
            <v>8123723345583.98</v>
          </cell>
        </row>
        <row r="553">
          <cell r="C553" t="str">
            <v>9.1.28.01.001</v>
          </cell>
          <cell r="D553" t="str">
            <v>7920964593975.50</v>
          </cell>
          <cell r="E553" t="str">
            <v>110379338537.88</v>
          </cell>
          <cell r="F553" t="str">
            <v>313138090146.36</v>
          </cell>
          <cell r="G553" t="str">
            <v>8123723345583.98</v>
          </cell>
          <cell r="H553" t="str">
            <v>0.00</v>
          </cell>
          <cell r="I553" t="str">
            <v>8123723345583.98</v>
          </cell>
        </row>
        <row r="554">
          <cell r="C554" t="str">
            <v>9.3</v>
          </cell>
          <cell r="D554" t="str">
            <v>5360106648014.05</v>
          </cell>
          <cell r="E554" t="str">
            <v>520282355179.00</v>
          </cell>
          <cell r="F554" t="str">
            <v>0.00</v>
          </cell>
          <cell r="G554" t="str">
            <v>4839824292835.05</v>
          </cell>
          <cell r="H554" t="str">
            <v>0.00</v>
          </cell>
          <cell r="I554" t="str">
            <v>4839824292835.05</v>
          </cell>
        </row>
        <row r="555">
          <cell r="C555" t="str">
            <v>9.3.90</v>
          </cell>
          <cell r="D555" t="str">
            <v>5360106648014.05</v>
          </cell>
          <cell r="E555" t="str">
            <v>520282355179.00</v>
          </cell>
          <cell r="F555" t="str">
            <v>0.00</v>
          </cell>
          <cell r="G555" t="str">
            <v>4839824292835.05</v>
          </cell>
          <cell r="H555" t="str">
            <v>0.00</v>
          </cell>
          <cell r="I555" t="str">
            <v>4839824292835.05</v>
          </cell>
        </row>
        <row r="556">
          <cell r="C556" t="str">
            <v>9.3.90.90</v>
          </cell>
          <cell r="D556" t="str">
            <v>5360106648014.05</v>
          </cell>
          <cell r="E556" t="str">
            <v>520282355179.00</v>
          </cell>
          <cell r="F556" t="str">
            <v>0.00</v>
          </cell>
          <cell r="G556" t="str">
            <v>4839824292835.05</v>
          </cell>
          <cell r="H556" t="str">
            <v>0.00</v>
          </cell>
          <cell r="I556" t="str">
            <v>4839824292835.05</v>
          </cell>
        </row>
        <row r="557">
          <cell r="C557" t="str">
            <v>9.3.90.90.001</v>
          </cell>
          <cell r="D557" t="str">
            <v>5360106648014.05</v>
          </cell>
          <cell r="E557" t="str">
            <v>520282355179.00</v>
          </cell>
          <cell r="F557" t="str">
            <v>0.00</v>
          </cell>
          <cell r="G557" t="str">
            <v>4839824292835.05</v>
          </cell>
          <cell r="H557" t="str">
            <v>0.00</v>
          </cell>
          <cell r="I557" t="str">
            <v>4839824292835.05</v>
          </cell>
        </row>
        <row r="558">
          <cell r="C558" t="str">
            <v>9.9</v>
          </cell>
          <cell r="D558" t="str">
            <v>-40396244976729.50</v>
          </cell>
          <cell r="E558" t="str">
            <v>313138090146.36</v>
          </cell>
          <cell r="F558" t="str">
            <v>630661693716.88</v>
          </cell>
          <cell r="G558" t="str">
            <v>-40078721373158.98</v>
          </cell>
          <cell r="H558" t="str">
            <v>0.00</v>
          </cell>
          <cell r="I558" t="str">
            <v>-40078721373158.98</v>
          </cell>
        </row>
        <row r="559">
          <cell r="C559" t="str">
            <v>9.9.05</v>
          </cell>
          <cell r="D559" t="str">
            <v>-35036138328715.45</v>
          </cell>
          <cell r="E559" t="str">
            <v>313138090146.36</v>
          </cell>
          <cell r="F559" t="str">
            <v>110379338537.88</v>
          </cell>
          <cell r="G559" t="str">
            <v>-35238897080323.93</v>
          </cell>
          <cell r="H559" t="str">
            <v>0.00</v>
          </cell>
          <cell r="I559" t="str">
            <v>-35238897080323.93</v>
          </cell>
        </row>
        <row r="560">
          <cell r="C560" t="str">
            <v>9.9.05.05</v>
          </cell>
          <cell r="D560" t="str">
            <v>-27115173734739.95</v>
          </cell>
          <cell r="E560" t="str">
            <v>0.00</v>
          </cell>
          <cell r="F560" t="str">
            <v>0.00</v>
          </cell>
          <cell r="G560" t="str">
            <v>-27115173734739.95</v>
          </cell>
          <cell r="H560" t="str">
            <v>0.00</v>
          </cell>
          <cell r="I560" t="str">
            <v>-27115173734739.95</v>
          </cell>
        </row>
        <row r="561">
          <cell r="C561" t="str">
            <v>9.9.05.05.001</v>
          </cell>
          <cell r="D561" t="str">
            <v>-27115173734739.95</v>
          </cell>
          <cell r="E561" t="str">
            <v>0.00</v>
          </cell>
          <cell r="F561" t="str">
            <v>0.00</v>
          </cell>
          <cell r="G561" t="str">
            <v>-27115173734739.95</v>
          </cell>
          <cell r="H561" t="str">
            <v>0.00</v>
          </cell>
          <cell r="I561" t="str">
            <v>-27115173734739.95</v>
          </cell>
        </row>
        <row r="562">
          <cell r="C562" t="str">
            <v>9.9.05.11</v>
          </cell>
          <cell r="D562" t="str">
            <v>-7920964593975.50</v>
          </cell>
          <cell r="E562" t="str">
            <v>313138090146.36</v>
          </cell>
          <cell r="F562" t="str">
            <v>110379338537.88</v>
          </cell>
          <cell r="G562" t="str">
            <v>-8123723345583.98</v>
          </cell>
          <cell r="H562" t="str">
            <v>0.00</v>
          </cell>
          <cell r="I562" t="str">
            <v>-8123723345583.98</v>
          </cell>
        </row>
        <row r="563">
          <cell r="C563" t="str">
            <v>9.9.05.11.001</v>
          </cell>
          <cell r="D563" t="str">
            <v>-7920964593975.50</v>
          </cell>
          <cell r="E563" t="str">
            <v>313138090146.36</v>
          </cell>
          <cell r="F563" t="str">
            <v>110379338537.88</v>
          </cell>
          <cell r="G563" t="str">
            <v>-8123723345583.98</v>
          </cell>
          <cell r="H563" t="str">
            <v>0.00</v>
          </cell>
          <cell r="I563" t="str">
            <v>-8123723345583.98</v>
          </cell>
        </row>
        <row r="564">
          <cell r="C564" t="str">
            <v>9.9.15</v>
          </cell>
          <cell r="D564" t="str">
            <v>-5360106648014.05</v>
          </cell>
          <cell r="E564" t="str">
            <v>0.00</v>
          </cell>
          <cell r="F564" t="str">
            <v>520282355179.00</v>
          </cell>
          <cell r="G564" t="str">
            <v>-4839824292835.05</v>
          </cell>
          <cell r="H564" t="str">
            <v>0.00</v>
          </cell>
          <cell r="I564" t="str">
            <v>-4839824292835.05</v>
          </cell>
        </row>
        <row r="565">
          <cell r="C565" t="str">
            <v>9.9.15.90</v>
          </cell>
          <cell r="D565" t="str">
            <v>-5360106648014.05</v>
          </cell>
          <cell r="E565" t="str">
            <v>0.00</v>
          </cell>
          <cell r="F565" t="str">
            <v>520282355179.00</v>
          </cell>
          <cell r="G565" t="str">
            <v>-4839824292835.05</v>
          </cell>
          <cell r="H565" t="str">
            <v>0.00</v>
          </cell>
          <cell r="I565" t="str">
            <v>-4839824292835.05</v>
          </cell>
        </row>
        <row r="566">
          <cell r="C566" t="str">
            <v>9.9.15.90.090</v>
          </cell>
          <cell r="D566" t="str">
            <v>-5360106648014.05</v>
          </cell>
          <cell r="E566" t="str">
            <v>0.00</v>
          </cell>
          <cell r="F566" t="str">
            <v>520282355179.00</v>
          </cell>
          <cell r="G566" t="str">
            <v>-4839824292835.05</v>
          </cell>
          <cell r="H566" t="str">
            <v>0.00</v>
          </cell>
          <cell r="I566" t="str">
            <v>-4839824292835.05</v>
          </cell>
        </row>
      </sheetData>
      <sheetData sheetId="1">
        <row r="4">
          <cell r="C4" t="str">
            <v>1</v>
          </cell>
          <cell r="D4" t="str">
            <v>101397391593378.94</v>
          </cell>
          <cell r="E4" t="str">
            <v>1170686290231.48</v>
          </cell>
          <cell r="F4" t="str">
            <v>3693176646584.52</v>
          </cell>
          <cell r="G4" t="str">
            <v>98874901237025.90</v>
          </cell>
          <cell r="H4" t="str">
            <v>849505196185.90</v>
          </cell>
          <cell r="I4" t="str">
            <v>98025396040840.00</v>
          </cell>
        </row>
        <row r="5">
          <cell r="C5" t="str">
            <v>1.1</v>
          </cell>
          <cell r="D5" t="str">
            <v>3491474028.92</v>
          </cell>
          <cell r="E5" t="str">
            <v>87635314667.33</v>
          </cell>
          <cell r="F5" t="str">
            <v>90558023229.65</v>
          </cell>
          <cell r="G5" t="str">
            <v>568765466.60</v>
          </cell>
          <cell r="H5" t="str">
            <v>568765466.60</v>
          </cell>
          <cell r="I5" t="str">
            <v>0.00</v>
          </cell>
        </row>
        <row r="6">
          <cell r="C6" t="str">
            <v>1.1.05</v>
          </cell>
          <cell r="D6" t="str">
            <v>24700000.00</v>
          </cell>
          <cell r="E6" t="str">
            <v>0.00</v>
          </cell>
          <cell r="F6" t="str">
            <v>0.00</v>
          </cell>
          <cell r="G6" t="str">
            <v>24700000.00</v>
          </cell>
          <cell r="H6" t="str">
            <v>24700000.00</v>
          </cell>
          <cell r="I6" t="str">
            <v>0.00</v>
          </cell>
        </row>
        <row r="7">
          <cell r="C7" t="str">
            <v>1.1.05.02</v>
          </cell>
          <cell r="D7" t="str">
            <v>24700000.00</v>
          </cell>
          <cell r="E7" t="str">
            <v>0.00</v>
          </cell>
          <cell r="F7" t="str">
            <v>0.00</v>
          </cell>
          <cell r="G7" t="str">
            <v>24700000.00</v>
          </cell>
          <cell r="H7" t="str">
            <v>24700000.00</v>
          </cell>
          <cell r="I7" t="str">
            <v>0.00</v>
          </cell>
        </row>
        <row r="8">
          <cell r="C8" t="str">
            <v>1.1.05.02.002</v>
          </cell>
          <cell r="D8" t="str">
            <v>24700000.00</v>
          </cell>
          <cell r="E8" t="str">
            <v>0.00</v>
          </cell>
          <cell r="F8" t="str">
            <v>0.00</v>
          </cell>
          <cell r="G8" t="str">
            <v>24700000.00</v>
          </cell>
          <cell r="H8" t="str">
            <v>24700000.00</v>
          </cell>
          <cell r="I8" t="str">
            <v>0.00</v>
          </cell>
        </row>
        <row r="9">
          <cell r="C9" t="str">
            <v>1.1.10</v>
          </cell>
          <cell r="D9" t="str">
            <v>3464118770.92</v>
          </cell>
          <cell r="E9" t="str">
            <v>87635314667.33</v>
          </cell>
          <cell r="F9" t="str">
            <v>90558023229.65</v>
          </cell>
          <cell r="G9" t="str">
            <v>541410208.60</v>
          </cell>
          <cell r="H9" t="str">
            <v>541410208.60</v>
          </cell>
          <cell r="I9" t="str">
            <v>0.00</v>
          </cell>
        </row>
        <row r="10">
          <cell r="C10" t="str">
            <v>1.1.10.05</v>
          </cell>
          <cell r="D10" t="str">
            <v>288751501.33</v>
          </cell>
          <cell r="E10" t="str">
            <v>10243961006.82</v>
          </cell>
          <cell r="F10" t="str">
            <v>10240636044.52</v>
          </cell>
          <cell r="G10" t="str">
            <v>292076463.63</v>
          </cell>
          <cell r="H10" t="str">
            <v>292076463.63</v>
          </cell>
          <cell r="I10" t="str">
            <v>0.00</v>
          </cell>
        </row>
        <row r="11">
          <cell r="C11" t="str">
            <v>1.1.10.05.001</v>
          </cell>
          <cell r="D11" t="str">
            <v>288751501.33</v>
          </cell>
          <cell r="E11" t="str">
            <v>10243961006.82</v>
          </cell>
          <cell r="F11" t="str">
            <v>10240636044.52</v>
          </cell>
          <cell r="G11" t="str">
            <v>292076463.63</v>
          </cell>
          <cell r="H11" t="str">
            <v>292076463.63</v>
          </cell>
          <cell r="I11" t="str">
            <v>0.00</v>
          </cell>
        </row>
        <row r="12">
          <cell r="C12" t="str">
            <v>1.1.10.06</v>
          </cell>
          <cell r="D12" t="str">
            <v>3175367269.59</v>
          </cell>
          <cell r="E12" t="str">
            <v>77391353660.51</v>
          </cell>
          <cell r="F12" t="str">
            <v>80317387185.13</v>
          </cell>
          <cell r="G12" t="str">
            <v>249333744.97</v>
          </cell>
          <cell r="H12" t="str">
            <v>249333744.97</v>
          </cell>
          <cell r="I12" t="str">
            <v>0.00</v>
          </cell>
        </row>
        <row r="13">
          <cell r="C13" t="str">
            <v>1.1.10.06.001</v>
          </cell>
          <cell r="D13" t="str">
            <v>3175367269.59</v>
          </cell>
          <cell r="E13" t="str">
            <v>77391353660.51</v>
          </cell>
          <cell r="F13" t="str">
            <v>80317387185.13</v>
          </cell>
          <cell r="G13" t="str">
            <v>249333744.97</v>
          </cell>
          <cell r="H13" t="str">
            <v>249333744.97</v>
          </cell>
          <cell r="I13" t="str">
            <v>0.00</v>
          </cell>
        </row>
        <row r="14">
          <cell r="C14" t="str">
            <v>1.1.32</v>
          </cell>
          <cell r="D14" t="str">
            <v>2655258.00</v>
          </cell>
          <cell r="E14" t="str">
            <v>0.00</v>
          </cell>
          <cell r="F14" t="str">
            <v>0.00</v>
          </cell>
          <cell r="G14" t="str">
            <v>2655258.00</v>
          </cell>
          <cell r="H14" t="str">
            <v>2655258.00</v>
          </cell>
          <cell r="I14" t="str">
            <v>0.00</v>
          </cell>
        </row>
        <row r="15">
          <cell r="C15" t="str">
            <v>1.1.32.10</v>
          </cell>
          <cell r="D15" t="str">
            <v>2655258.00</v>
          </cell>
          <cell r="E15" t="str">
            <v>0.00</v>
          </cell>
          <cell r="F15" t="str">
            <v>0.00</v>
          </cell>
          <cell r="G15" t="str">
            <v>2655258.00</v>
          </cell>
          <cell r="H15" t="str">
            <v>2655258.00</v>
          </cell>
          <cell r="I15" t="str">
            <v>0.00</v>
          </cell>
        </row>
        <row r="16">
          <cell r="C16" t="str">
            <v>1.1.32.10.002</v>
          </cell>
          <cell r="D16" t="str">
            <v>2655258.00</v>
          </cell>
          <cell r="E16" t="str">
            <v>0.00</v>
          </cell>
          <cell r="F16" t="str">
            <v>0.00</v>
          </cell>
          <cell r="G16" t="str">
            <v>2655258.00</v>
          </cell>
          <cell r="H16" t="str">
            <v>2655258.00</v>
          </cell>
          <cell r="I16" t="str">
            <v>0.00</v>
          </cell>
        </row>
        <row r="17">
          <cell r="C17" t="str">
            <v>1.3</v>
          </cell>
          <cell r="D17" t="str">
            <v>229310705895.73</v>
          </cell>
          <cell r="E17" t="str">
            <v>542675154088.13</v>
          </cell>
          <cell r="F17" t="str">
            <v>567403350985.64</v>
          </cell>
          <cell r="G17" t="str">
            <v>204582508998.22</v>
          </cell>
          <cell r="H17" t="str">
            <v>22030516412.28</v>
          </cell>
          <cell r="I17" t="str">
            <v>182551992585.94</v>
          </cell>
        </row>
        <row r="18">
          <cell r="C18" t="str">
            <v>1.3.11</v>
          </cell>
          <cell r="D18" t="str">
            <v>107941634653.50</v>
          </cell>
          <cell r="E18" t="str">
            <v>78328204196.11</v>
          </cell>
          <cell r="F18" t="str">
            <v>100282977583.96</v>
          </cell>
          <cell r="G18" t="str">
            <v>85986861265.65</v>
          </cell>
          <cell r="H18" t="str">
            <v>21074530273.62</v>
          </cell>
          <cell r="I18" t="str">
            <v>64912330992.03</v>
          </cell>
        </row>
        <row r="19">
          <cell r="C19" t="str">
            <v>1.3.11.02</v>
          </cell>
          <cell r="D19" t="str">
            <v>68947152282.88</v>
          </cell>
          <cell r="E19" t="str">
            <v>11166736.94</v>
          </cell>
          <cell r="F19" t="str">
            <v>0.00</v>
          </cell>
          <cell r="G19" t="str">
            <v>68958319019.82</v>
          </cell>
          <cell r="H19" t="str">
            <v>4045988027.79</v>
          </cell>
          <cell r="I19" t="str">
            <v>64912330992.03</v>
          </cell>
        </row>
        <row r="20">
          <cell r="C20" t="str">
            <v>1.3.11.02.003</v>
          </cell>
          <cell r="D20" t="str">
            <v>231715354.00</v>
          </cell>
          <cell r="E20" t="str">
            <v>0.00</v>
          </cell>
          <cell r="F20" t="str">
            <v>0.00</v>
          </cell>
          <cell r="G20" t="str">
            <v>231715354.00</v>
          </cell>
          <cell r="H20" t="str">
            <v>0.00</v>
          </cell>
          <cell r="I20" t="str">
            <v>231715354.00</v>
          </cell>
        </row>
        <row r="21">
          <cell r="C21" t="str">
            <v>1.3.11.02.004</v>
          </cell>
          <cell r="D21" t="str">
            <v>68715436928.88</v>
          </cell>
          <cell r="E21" t="str">
            <v>11166736.94</v>
          </cell>
          <cell r="F21" t="str">
            <v>0.00</v>
          </cell>
          <cell r="G21" t="str">
            <v>68726603665.82</v>
          </cell>
          <cell r="H21" t="str">
            <v>4045988027.79</v>
          </cell>
          <cell r="I21" t="str">
            <v>64680615638.03</v>
          </cell>
        </row>
        <row r="22">
          <cell r="C22" t="str">
            <v>1.3.11.16</v>
          </cell>
          <cell r="D22" t="str">
            <v>17885501868.86</v>
          </cell>
          <cell r="E22" t="str">
            <v>71382565865.25</v>
          </cell>
          <cell r="F22" t="str">
            <v>73589056092.35</v>
          </cell>
          <cell r="G22" t="str">
            <v>15679011641.76</v>
          </cell>
          <cell r="H22" t="str">
            <v>15679011641.76</v>
          </cell>
          <cell r="I22" t="str">
            <v>0.00</v>
          </cell>
        </row>
        <row r="23">
          <cell r="C23" t="str">
            <v>1.3.11.16.001</v>
          </cell>
          <cell r="D23" t="str">
            <v>17885501868.86</v>
          </cell>
          <cell r="E23" t="str">
            <v>71382565865.25</v>
          </cell>
          <cell r="F23" t="str">
            <v>73589056092.35</v>
          </cell>
          <cell r="G23" t="str">
            <v>15679011641.76</v>
          </cell>
          <cell r="H23" t="str">
            <v>15679011641.76</v>
          </cell>
          <cell r="I23" t="str">
            <v>0.00</v>
          </cell>
        </row>
        <row r="24">
          <cell r="C24" t="str">
            <v>1.3.11.45</v>
          </cell>
          <cell r="D24" t="str">
            <v>21108980501.76</v>
          </cell>
          <cell r="E24" t="str">
            <v>6934471593.92</v>
          </cell>
          <cell r="F24" t="str">
            <v>26693921491.61</v>
          </cell>
          <cell r="G24" t="str">
            <v>1349530604.07</v>
          </cell>
          <cell r="H24" t="str">
            <v>1349530604.07</v>
          </cell>
          <cell r="I24" t="str">
            <v>0.00</v>
          </cell>
        </row>
        <row r="25">
          <cell r="C25" t="str">
            <v>1.3.11.45.001</v>
          </cell>
          <cell r="D25" t="str">
            <v>21108980501.76</v>
          </cell>
          <cell r="E25" t="str">
            <v>6934471593.92</v>
          </cell>
          <cell r="F25" t="str">
            <v>26693921491.61</v>
          </cell>
          <cell r="G25" t="str">
            <v>1349530604.07</v>
          </cell>
          <cell r="H25" t="str">
            <v>1349530604.07</v>
          </cell>
          <cell r="I25" t="str">
            <v>0.00</v>
          </cell>
        </row>
        <row r="26">
          <cell r="C26" t="str">
            <v>1.3.38</v>
          </cell>
          <cell r="D26" t="str">
            <v>96503809.00</v>
          </cell>
          <cell r="E26" t="str">
            <v>0.00</v>
          </cell>
          <cell r="F26" t="str">
            <v>0.00</v>
          </cell>
          <cell r="G26" t="str">
            <v>96503809.00</v>
          </cell>
          <cell r="H26" t="str">
            <v>96503809.00</v>
          </cell>
          <cell r="I26" t="str">
            <v>0.00</v>
          </cell>
        </row>
        <row r="27">
          <cell r="C27" t="str">
            <v>1.3.38.05</v>
          </cell>
          <cell r="D27" t="str">
            <v>96503809.00</v>
          </cell>
          <cell r="E27" t="str">
            <v>0.00</v>
          </cell>
          <cell r="F27" t="str">
            <v>0.00</v>
          </cell>
          <cell r="G27" t="str">
            <v>96503809.00</v>
          </cell>
          <cell r="H27" t="str">
            <v>96503809.00</v>
          </cell>
          <cell r="I27" t="str">
            <v>0.00</v>
          </cell>
        </row>
        <row r="28">
          <cell r="C28" t="str">
            <v>1.3.38.05.001</v>
          </cell>
          <cell r="D28" t="str">
            <v>96503809.00</v>
          </cell>
          <cell r="E28" t="str">
            <v>0.00</v>
          </cell>
          <cell r="F28" t="str">
            <v>0.00</v>
          </cell>
          <cell r="G28" t="str">
            <v>96503809.00</v>
          </cell>
          <cell r="H28" t="str">
            <v>96503809.00</v>
          </cell>
          <cell r="I28" t="str">
            <v>0.00</v>
          </cell>
        </row>
        <row r="29">
          <cell r="C29" t="str">
            <v>1.3.84</v>
          </cell>
          <cell r="D29" t="str">
            <v>3687016981.32</v>
          </cell>
          <cell r="E29" t="str">
            <v>464346949892.02</v>
          </cell>
          <cell r="F29" t="str">
            <v>467120373401.68</v>
          </cell>
          <cell r="G29" t="str">
            <v>913593471.66</v>
          </cell>
          <cell r="H29" t="str">
            <v>859482329.66</v>
          </cell>
          <cell r="I29" t="str">
            <v>54111142.00</v>
          </cell>
        </row>
        <row r="30">
          <cell r="C30" t="str">
            <v>1.3.84.10</v>
          </cell>
          <cell r="D30" t="str">
            <v>3040031391.65</v>
          </cell>
          <cell r="E30" t="str">
            <v>22646633183.20</v>
          </cell>
          <cell r="F30" t="str">
            <v>25422834189.79</v>
          </cell>
          <cell r="G30" t="str">
            <v>263830385.06</v>
          </cell>
          <cell r="H30" t="str">
            <v>263830385.06</v>
          </cell>
          <cell r="I30" t="str">
            <v>0.00</v>
          </cell>
        </row>
        <row r="31">
          <cell r="C31" t="str">
            <v>1.3.84.10.001</v>
          </cell>
          <cell r="D31" t="str">
            <v>3040031391.65</v>
          </cell>
          <cell r="E31" t="str">
            <v>22646633183.20</v>
          </cell>
          <cell r="F31" t="str">
            <v>25422834189.79</v>
          </cell>
          <cell r="G31" t="str">
            <v>263830385.06</v>
          </cell>
          <cell r="H31" t="str">
            <v>263830385.06</v>
          </cell>
          <cell r="I31" t="str">
            <v>0.00</v>
          </cell>
        </row>
        <row r="32">
          <cell r="C32" t="str">
            <v>1.3.84.26</v>
          </cell>
          <cell r="D32" t="str">
            <v>88345827.00</v>
          </cell>
          <cell r="E32" t="str">
            <v>387851090.00</v>
          </cell>
          <cell r="F32" t="str">
            <v>365595154.00</v>
          </cell>
          <cell r="G32" t="str">
            <v>110601763.00</v>
          </cell>
          <cell r="H32" t="str">
            <v>63413621.00</v>
          </cell>
          <cell r="I32" t="str">
            <v>47188142.00</v>
          </cell>
        </row>
        <row r="33">
          <cell r="C33" t="str">
            <v>1.3.84.26.001</v>
          </cell>
          <cell r="D33" t="str">
            <v>88345827.00</v>
          </cell>
          <cell r="E33" t="str">
            <v>387851090.00</v>
          </cell>
          <cell r="F33" t="str">
            <v>365595154.00</v>
          </cell>
          <cell r="G33" t="str">
            <v>110601763.00</v>
          </cell>
          <cell r="H33" t="str">
            <v>63413621.00</v>
          </cell>
          <cell r="I33" t="str">
            <v>47188142.00</v>
          </cell>
        </row>
        <row r="34">
          <cell r="C34" t="str">
            <v>1.3.84.55</v>
          </cell>
          <cell r="D34" t="str">
            <v>406560656.60</v>
          </cell>
          <cell r="E34" t="str">
            <v>833957400.00</v>
          </cell>
          <cell r="F34" t="str">
            <v>833957400.00</v>
          </cell>
          <cell r="G34" t="str">
            <v>406560656.60</v>
          </cell>
          <cell r="H34" t="str">
            <v>406560656.60</v>
          </cell>
          <cell r="I34" t="str">
            <v>0.00</v>
          </cell>
        </row>
        <row r="35">
          <cell r="C35" t="str">
            <v>1.3.84.55.001</v>
          </cell>
          <cell r="D35" t="str">
            <v>406560656.60</v>
          </cell>
          <cell r="E35" t="str">
            <v>833957400.00</v>
          </cell>
          <cell r="F35" t="str">
            <v>833957400.00</v>
          </cell>
          <cell r="G35" t="str">
            <v>406560656.60</v>
          </cell>
          <cell r="H35" t="str">
            <v>406560656.60</v>
          </cell>
          <cell r="I35" t="str">
            <v>0.00</v>
          </cell>
        </row>
        <row r="36">
          <cell r="C36" t="str">
            <v>1.3.84.90</v>
          </cell>
          <cell r="D36" t="str">
            <v>152079106.07</v>
          </cell>
          <cell r="E36" t="str">
            <v>440478508218.82</v>
          </cell>
          <cell r="F36" t="str">
            <v>440497986657.89</v>
          </cell>
          <cell r="G36" t="str">
            <v>132600667.00</v>
          </cell>
          <cell r="H36" t="str">
            <v>125677667.00</v>
          </cell>
          <cell r="I36" t="str">
            <v>6923000.00</v>
          </cell>
        </row>
        <row r="37">
          <cell r="C37" t="str">
            <v>1.3.84.90.001</v>
          </cell>
          <cell r="D37" t="str">
            <v>152079106.07</v>
          </cell>
          <cell r="E37" t="str">
            <v>440478508218.82</v>
          </cell>
          <cell r="F37" t="str">
            <v>440497986657.89</v>
          </cell>
          <cell r="G37" t="str">
            <v>132600667.00</v>
          </cell>
          <cell r="H37" t="str">
            <v>125677667.00</v>
          </cell>
          <cell r="I37" t="str">
            <v>6923000.00</v>
          </cell>
        </row>
        <row r="38">
          <cell r="C38" t="str">
            <v>1.3.85</v>
          </cell>
          <cell r="D38" t="str">
            <v>384910511043.60</v>
          </cell>
          <cell r="E38" t="str">
            <v>0.00</v>
          </cell>
          <cell r="F38" t="str">
            <v>0.00</v>
          </cell>
          <cell r="G38" t="str">
            <v>384910511043.60</v>
          </cell>
          <cell r="H38" t="str">
            <v>0.00</v>
          </cell>
          <cell r="I38" t="str">
            <v>384910511043.60</v>
          </cell>
        </row>
        <row r="39">
          <cell r="C39" t="str">
            <v>1.3.85.20</v>
          </cell>
          <cell r="D39" t="str">
            <v>384588158996.00</v>
          </cell>
          <cell r="E39" t="str">
            <v>0.00</v>
          </cell>
          <cell r="F39" t="str">
            <v>0.00</v>
          </cell>
          <cell r="G39" t="str">
            <v>384588158996.00</v>
          </cell>
          <cell r="H39" t="str">
            <v>0.00</v>
          </cell>
          <cell r="I39" t="str">
            <v>384588158996.00</v>
          </cell>
        </row>
        <row r="40">
          <cell r="C40" t="str">
            <v>1.3.85.20.001</v>
          </cell>
          <cell r="D40" t="str">
            <v>384588158996.00</v>
          </cell>
          <cell r="E40" t="str">
            <v>0.00</v>
          </cell>
          <cell r="F40" t="str">
            <v>0.00</v>
          </cell>
          <cell r="G40" t="str">
            <v>384588158996.00</v>
          </cell>
          <cell r="H40" t="str">
            <v>0.00</v>
          </cell>
          <cell r="I40" t="str">
            <v>384588158996.00</v>
          </cell>
        </row>
        <row r="41">
          <cell r="C41" t="str">
            <v>1.3.85.90</v>
          </cell>
          <cell r="D41" t="str">
            <v>322352047.60</v>
          </cell>
          <cell r="E41" t="str">
            <v>0.00</v>
          </cell>
          <cell r="F41" t="str">
            <v>0.00</v>
          </cell>
          <cell r="G41" t="str">
            <v>322352047.60</v>
          </cell>
          <cell r="H41" t="str">
            <v>0.00</v>
          </cell>
          <cell r="I41" t="str">
            <v>322352047.60</v>
          </cell>
        </row>
        <row r="42">
          <cell r="C42" t="str">
            <v>1.3.85.90.001</v>
          </cell>
          <cell r="D42" t="str">
            <v>322352047.60</v>
          </cell>
          <cell r="E42" t="str">
            <v>0.00</v>
          </cell>
          <cell r="F42" t="str">
            <v>0.00</v>
          </cell>
          <cell r="G42" t="str">
            <v>322352047.60</v>
          </cell>
          <cell r="H42" t="str">
            <v>0.00</v>
          </cell>
          <cell r="I42" t="str">
            <v>322352047.60</v>
          </cell>
        </row>
        <row r="43">
          <cell r="C43" t="str">
            <v>1.3.86</v>
          </cell>
          <cell r="D43" t="str">
            <v>-267324960591.69</v>
          </cell>
          <cell r="E43" t="str">
            <v>0.00</v>
          </cell>
          <cell r="F43" t="str">
            <v>0.00</v>
          </cell>
          <cell r="G43" t="str">
            <v>-267324960591.69</v>
          </cell>
          <cell r="H43" t="str">
            <v>0.00</v>
          </cell>
          <cell r="I43" t="str">
            <v>-267324960591.69</v>
          </cell>
        </row>
        <row r="44">
          <cell r="C44" t="str">
            <v>1.3.86.14</v>
          </cell>
          <cell r="D44" t="str">
            <v>-55129354545.85</v>
          </cell>
          <cell r="E44" t="str">
            <v>0.00</v>
          </cell>
          <cell r="F44" t="str">
            <v>0.00</v>
          </cell>
          <cell r="G44" t="str">
            <v>-55129354545.85</v>
          </cell>
          <cell r="H44" t="str">
            <v>0.00</v>
          </cell>
          <cell r="I44" t="str">
            <v>-55129354545.85</v>
          </cell>
        </row>
        <row r="45">
          <cell r="C45" t="str">
            <v>1.3.86.14.001</v>
          </cell>
          <cell r="D45" t="str">
            <v>-55129354545.85</v>
          </cell>
          <cell r="E45" t="str">
            <v>0.00</v>
          </cell>
          <cell r="F45" t="str">
            <v>0.00</v>
          </cell>
          <cell r="G45" t="str">
            <v>-55129354545.85</v>
          </cell>
          <cell r="H45" t="str">
            <v>0.00</v>
          </cell>
          <cell r="I45" t="str">
            <v>-55129354545.85</v>
          </cell>
        </row>
        <row r="46">
          <cell r="C46" t="str">
            <v>1.3.86.19</v>
          </cell>
          <cell r="D46" t="str">
            <v>-211909366588.97</v>
          </cell>
          <cell r="E46" t="str">
            <v>0.00</v>
          </cell>
          <cell r="F46" t="str">
            <v>0.00</v>
          </cell>
          <cell r="G46" t="str">
            <v>-211909366588.97</v>
          </cell>
          <cell r="H46" t="str">
            <v>0.00</v>
          </cell>
          <cell r="I46" t="str">
            <v>-211909366588.97</v>
          </cell>
        </row>
        <row r="47">
          <cell r="C47" t="str">
            <v>1.3.86.19.001</v>
          </cell>
          <cell r="D47" t="str">
            <v>-211909366588.97</v>
          </cell>
          <cell r="E47" t="str">
            <v>0.00</v>
          </cell>
          <cell r="F47" t="str">
            <v>0.00</v>
          </cell>
          <cell r="G47" t="str">
            <v>-211909366588.97</v>
          </cell>
          <cell r="H47" t="str">
            <v>0.00</v>
          </cell>
          <cell r="I47" t="str">
            <v>-211909366588.97</v>
          </cell>
        </row>
        <row r="48">
          <cell r="C48" t="str">
            <v>1.3.86.90</v>
          </cell>
          <cell r="D48" t="str">
            <v>-286239456.87</v>
          </cell>
          <cell r="E48" t="str">
            <v>0.00</v>
          </cell>
          <cell r="F48" t="str">
            <v>0.00</v>
          </cell>
          <cell r="G48" t="str">
            <v>-286239456.87</v>
          </cell>
          <cell r="H48" t="str">
            <v>0.00</v>
          </cell>
          <cell r="I48" t="str">
            <v>-286239456.87</v>
          </cell>
        </row>
        <row r="49">
          <cell r="C49" t="str">
            <v>1.3.86.90.001</v>
          </cell>
          <cell r="D49" t="str">
            <v>-286239456.87</v>
          </cell>
          <cell r="E49" t="str">
            <v>0.00</v>
          </cell>
          <cell r="F49" t="str">
            <v>0.00</v>
          </cell>
          <cell r="G49" t="str">
            <v>-286239456.87</v>
          </cell>
          <cell r="H49" t="str">
            <v>0.00</v>
          </cell>
          <cell r="I49" t="str">
            <v>-286239456.87</v>
          </cell>
        </row>
        <row r="50">
          <cell r="C50" t="str">
            <v>1.6</v>
          </cell>
          <cell r="D50" t="str">
            <v>3476295633862.83</v>
          </cell>
          <cell r="E50" t="str">
            <v>25839722731.09</v>
          </cell>
          <cell r="F50" t="str">
            <v>18816184946.00</v>
          </cell>
          <cell r="G50" t="str">
            <v>3483319171647.92</v>
          </cell>
          <cell r="H50" t="str">
            <v>0.00</v>
          </cell>
          <cell r="I50" t="str">
            <v>3483319171647.92</v>
          </cell>
        </row>
        <row r="51">
          <cell r="C51" t="str">
            <v>1.6.37</v>
          </cell>
          <cell r="D51" t="str">
            <v>337094914.63</v>
          </cell>
          <cell r="E51" t="str">
            <v>0.00</v>
          </cell>
          <cell r="F51" t="str">
            <v>0.00</v>
          </cell>
          <cell r="G51" t="str">
            <v>337094914.63</v>
          </cell>
          <cell r="H51" t="str">
            <v>0.00</v>
          </cell>
          <cell r="I51" t="str">
            <v>337094914.63</v>
          </cell>
        </row>
        <row r="52">
          <cell r="C52" t="str">
            <v>1.6.37.10</v>
          </cell>
          <cell r="D52" t="str">
            <v>337094914.63</v>
          </cell>
          <cell r="E52" t="str">
            <v>0.00</v>
          </cell>
          <cell r="F52" t="str">
            <v>0.00</v>
          </cell>
          <cell r="G52" t="str">
            <v>337094914.63</v>
          </cell>
          <cell r="H52" t="str">
            <v>0.00</v>
          </cell>
          <cell r="I52" t="str">
            <v>337094914.63</v>
          </cell>
        </row>
        <row r="53">
          <cell r="C53" t="str">
            <v>1.6.37.10.002</v>
          </cell>
          <cell r="D53" t="str">
            <v>337094914.63</v>
          </cell>
          <cell r="E53" t="str">
            <v>0.00</v>
          </cell>
          <cell r="F53" t="str">
            <v>0.00</v>
          </cell>
          <cell r="G53" t="str">
            <v>337094914.63</v>
          </cell>
          <cell r="H53" t="str">
            <v>0.00</v>
          </cell>
          <cell r="I53" t="str">
            <v>337094914.63</v>
          </cell>
        </row>
        <row r="54">
          <cell r="C54" t="str">
            <v>1.6.55</v>
          </cell>
          <cell r="D54" t="str">
            <v>2237980783.44</v>
          </cell>
          <cell r="E54" t="str">
            <v>0.00</v>
          </cell>
          <cell r="F54" t="str">
            <v>0.00</v>
          </cell>
          <cell r="G54" t="str">
            <v>2237980783.44</v>
          </cell>
          <cell r="H54" t="str">
            <v>0.00</v>
          </cell>
          <cell r="I54" t="str">
            <v>2237980783.44</v>
          </cell>
        </row>
        <row r="55">
          <cell r="C55" t="str">
            <v>1.6.55.90</v>
          </cell>
          <cell r="D55" t="str">
            <v>2237980783.44</v>
          </cell>
          <cell r="E55" t="str">
            <v>0.00</v>
          </cell>
          <cell r="F55" t="str">
            <v>0.00</v>
          </cell>
          <cell r="G55" t="str">
            <v>2237980783.44</v>
          </cell>
          <cell r="H55" t="str">
            <v>0.00</v>
          </cell>
          <cell r="I55" t="str">
            <v>2237980783.44</v>
          </cell>
        </row>
        <row r="56">
          <cell r="C56" t="str">
            <v>1.6.55.90.001</v>
          </cell>
          <cell r="D56" t="str">
            <v>2237980783.44</v>
          </cell>
          <cell r="E56" t="str">
            <v>0.00</v>
          </cell>
          <cell r="F56" t="str">
            <v>0.00</v>
          </cell>
          <cell r="G56" t="str">
            <v>2237980783.44</v>
          </cell>
          <cell r="H56" t="str">
            <v>0.00</v>
          </cell>
          <cell r="I56" t="str">
            <v>2237980783.44</v>
          </cell>
        </row>
        <row r="57">
          <cell r="C57" t="str">
            <v>1.6.60</v>
          </cell>
          <cell r="D57" t="str">
            <v>843400.00</v>
          </cell>
          <cell r="E57" t="str">
            <v>0.00</v>
          </cell>
          <cell r="F57" t="str">
            <v>0.00</v>
          </cell>
          <cell r="G57" t="str">
            <v>843400.00</v>
          </cell>
          <cell r="H57" t="str">
            <v>0.00</v>
          </cell>
          <cell r="I57" t="str">
            <v>843400.00</v>
          </cell>
        </row>
        <row r="58">
          <cell r="C58" t="str">
            <v>1.6.60.90</v>
          </cell>
          <cell r="D58" t="str">
            <v>843400.00</v>
          </cell>
          <cell r="E58" t="str">
            <v>0.00</v>
          </cell>
          <cell r="F58" t="str">
            <v>0.00</v>
          </cell>
          <cell r="G58" t="str">
            <v>843400.00</v>
          </cell>
          <cell r="H58" t="str">
            <v>0.00</v>
          </cell>
          <cell r="I58" t="str">
            <v>843400.00</v>
          </cell>
        </row>
        <row r="59">
          <cell r="C59" t="str">
            <v>1.6.60.90.001</v>
          </cell>
          <cell r="D59" t="str">
            <v>843400.00</v>
          </cell>
          <cell r="E59" t="str">
            <v>0.00</v>
          </cell>
          <cell r="F59" t="str">
            <v>0.00</v>
          </cell>
          <cell r="G59" t="str">
            <v>843400.00</v>
          </cell>
          <cell r="H59" t="str">
            <v>0.00</v>
          </cell>
          <cell r="I59" t="str">
            <v>843400.00</v>
          </cell>
        </row>
        <row r="60">
          <cell r="C60" t="str">
            <v>1.6.65</v>
          </cell>
          <cell r="D60" t="str">
            <v>6662303235.24</v>
          </cell>
          <cell r="E60" t="str">
            <v>0.00</v>
          </cell>
          <cell r="F60" t="str">
            <v>0.00</v>
          </cell>
          <cell r="G60" t="str">
            <v>6662303235.24</v>
          </cell>
          <cell r="H60" t="str">
            <v>0.00</v>
          </cell>
          <cell r="I60" t="str">
            <v>6662303235.24</v>
          </cell>
        </row>
        <row r="61">
          <cell r="C61" t="str">
            <v>1.6.65.01</v>
          </cell>
          <cell r="D61" t="str">
            <v>5592583087.25</v>
          </cell>
          <cell r="E61" t="str">
            <v>0.00</v>
          </cell>
          <cell r="F61" t="str">
            <v>0.00</v>
          </cell>
          <cell r="G61" t="str">
            <v>5592583087.25</v>
          </cell>
          <cell r="H61" t="str">
            <v>0.00</v>
          </cell>
          <cell r="I61" t="str">
            <v>5592583087.25</v>
          </cell>
        </row>
        <row r="62">
          <cell r="C62" t="str">
            <v>1.6.65.01.001</v>
          </cell>
          <cell r="D62" t="str">
            <v>5592583087.25</v>
          </cell>
          <cell r="E62" t="str">
            <v>0.00</v>
          </cell>
          <cell r="F62" t="str">
            <v>0.00</v>
          </cell>
          <cell r="G62" t="str">
            <v>5592583087.25</v>
          </cell>
          <cell r="H62" t="str">
            <v>0.00</v>
          </cell>
          <cell r="I62" t="str">
            <v>5592583087.25</v>
          </cell>
        </row>
        <row r="63">
          <cell r="C63" t="str">
            <v>1.6.65.02</v>
          </cell>
          <cell r="D63" t="str">
            <v>1069720147.99</v>
          </cell>
          <cell r="E63" t="str">
            <v>0.00</v>
          </cell>
          <cell r="F63" t="str">
            <v>0.00</v>
          </cell>
          <cell r="G63" t="str">
            <v>1069720147.99</v>
          </cell>
          <cell r="H63" t="str">
            <v>0.00</v>
          </cell>
          <cell r="I63" t="str">
            <v>1069720147.99</v>
          </cell>
        </row>
        <row r="64">
          <cell r="C64" t="str">
            <v>1.6.65.02.001</v>
          </cell>
          <cell r="D64" t="str">
            <v>1069720147.99</v>
          </cell>
          <cell r="E64" t="str">
            <v>0.00</v>
          </cell>
          <cell r="F64" t="str">
            <v>0.00</v>
          </cell>
          <cell r="G64" t="str">
            <v>1069720147.99</v>
          </cell>
          <cell r="H64" t="str">
            <v>0.00</v>
          </cell>
          <cell r="I64" t="str">
            <v>1069720147.99</v>
          </cell>
        </row>
        <row r="65">
          <cell r="C65" t="str">
            <v>1.6.70</v>
          </cell>
          <cell r="D65" t="str">
            <v>19784920907.12</v>
          </cell>
          <cell r="E65" t="str">
            <v>0.00</v>
          </cell>
          <cell r="F65" t="str">
            <v>0.00</v>
          </cell>
          <cell r="G65" t="str">
            <v>19784920907.12</v>
          </cell>
          <cell r="H65" t="str">
            <v>0.00</v>
          </cell>
          <cell r="I65" t="str">
            <v>19784920907.12</v>
          </cell>
        </row>
        <row r="66">
          <cell r="C66" t="str">
            <v>1.6.70.01</v>
          </cell>
          <cell r="D66" t="str">
            <v>8386738233.32</v>
          </cell>
          <cell r="E66" t="str">
            <v>0.00</v>
          </cell>
          <cell r="F66" t="str">
            <v>0.00</v>
          </cell>
          <cell r="G66" t="str">
            <v>8386738233.32</v>
          </cell>
          <cell r="H66" t="str">
            <v>0.00</v>
          </cell>
          <cell r="I66" t="str">
            <v>8386738233.32</v>
          </cell>
        </row>
        <row r="67">
          <cell r="C67" t="str">
            <v>1.6.70.01.001</v>
          </cell>
          <cell r="D67" t="str">
            <v>8386738233.32</v>
          </cell>
          <cell r="E67" t="str">
            <v>0.00</v>
          </cell>
          <cell r="F67" t="str">
            <v>0.00</v>
          </cell>
          <cell r="G67" t="str">
            <v>8386738233.32</v>
          </cell>
          <cell r="H67" t="str">
            <v>0.00</v>
          </cell>
          <cell r="I67" t="str">
            <v>8386738233.32</v>
          </cell>
        </row>
        <row r="68">
          <cell r="C68" t="str">
            <v>1.6.70.02</v>
          </cell>
          <cell r="D68" t="str">
            <v>11398182673.80</v>
          </cell>
          <cell r="E68" t="str">
            <v>0.00</v>
          </cell>
          <cell r="F68" t="str">
            <v>0.00</v>
          </cell>
          <cell r="G68" t="str">
            <v>11398182673.80</v>
          </cell>
          <cell r="H68" t="str">
            <v>0.00</v>
          </cell>
          <cell r="I68" t="str">
            <v>11398182673.80</v>
          </cell>
        </row>
        <row r="69">
          <cell r="C69" t="str">
            <v>1.6.70.02.001</v>
          </cell>
          <cell r="D69" t="str">
            <v>11398182673.80</v>
          </cell>
          <cell r="E69" t="str">
            <v>0.00</v>
          </cell>
          <cell r="F69" t="str">
            <v>0.00</v>
          </cell>
          <cell r="G69" t="str">
            <v>11398182673.80</v>
          </cell>
          <cell r="H69" t="str">
            <v>0.00</v>
          </cell>
          <cell r="I69" t="str">
            <v>11398182673.80</v>
          </cell>
        </row>
        <row r="70">
          <cell r="C70" t="str">
            <v>1.6.75</v>
          </cell>
          <cell r="D70" t="str">
            <v>826082828.40</v>
          </cell>
          <cell r="E70" t="str">
            <v>0.00</v>
          </cell>
          <cell r="F70" t="str">
            <v>0.00</v>
          </cell>
          <cell r="G70" t="str">
            <v>826082828.40</v>
          </cell>
          <cell r="H70" t="str">
            <v>0.00</v>
          </cell>
          <cell r="I70" t="str">
            <v>826082828.40</v>
          </cell>
        </row>
        <row r="71">
          <cell r="C71" t="str">
            <v>1.6.75.02</v>
          </cell>
          <cell r="D71" t="str">
            <v>826082828.40</v>
          </cell>
          <cell r="E71" t="str">
            <v>0.00</v>
          </cell>
          <cell r="F71" t="str">
            <v>0.00</v>
          </cell>
          <cell r="G71" t="str">
            <v>826082828.40</v>
          </cell>
          <cell r="H71" t="str">
            <v>0.00</v>
          </cell>
          <cell r="I71" t="str">
            <v>826082828.40</v>
          </cell>
        </row>
        <row r="72">
          <cell r="C72" t="str">
            <v>1.6.75.02.001</v>
          </cell>
          <cell r="D72" t="str">
            <v>826082828.40</v>
          </cell>
          <cell r="E72" t="str">
            <v>0.00</v>
          </cell>
          <cell r="F72" t="str">
            <v>0.00</v>
          </cell>
          <cell r="G72" t="str">
            <v>826082828.40</v>
          </cell>
          <cell r="H72" t="str">
            <v>0.00</v>
          </cell>
          <cell r="I72" t="str">
            <v>826082828.40</v>
          </cell>
        </row>
        <row r="73">
          <cell r="C73" t="str">
            <v>1.6.80</v>
          </cell>
          <cell r="D73" t="str">
            <v>7947919.90</v>
          </cell>
          <cell r="E73" t="str">
            <v>0.00</v>
          </cell>
          <cell r="F73" t="str">
            <v>0.00</v>
          </cell>
          <cell r="G73" t="str">
            <v>7947919.90</v>
          </cell>
          <cell r="H73" t="str">
            <v>0.00</v>
          </cell>
          <cell r="I73" t="str">
            <v>7947919.90</v>
          </cell>
        </row>
        <row r="74">
          <cell r="C74" t="str">
            <v>1.6.80.02</v>
          </cell>
          <cell r="D74" t="str">
            <v>7947919.90</v>
          </cell>
          <cell r="E74" t="str">
            <v>0.00</v>
          </cell>
          <cell r="F74" t="str">
            <v>0.00</v>
          </cell>
          <cell r="G74" t="str">
            <v>7947919.90</v>
          </cell>
          <cell r="H74" t="str">
            <v>0.00</v>
          </cell>
          <cell r="I74" t="str">
            <v>7947919.90</v>
          </cell>
        </row>
        <row r="75">
          <cell r="C75" t="str">
            <v>1.6.80.02.001</v>
          </cell>
          <cell r="D75" t="str">
            <v>7947919.90</v>
          </cell>
          <cell r="E75" t="str">
            <v>0.00</v>
          </cell>
          <cell r="F75" t="str">
            <v>0.00</v>
          </cell>
          <cell r="G75" t="str">
            <v>7947919.90</v>
          </cell>
          <cell r="H75" t="str">
            <v>0.00</v>
          </cell>
          <cell r="I75" t="str">
            <v>7947919.90</v>
          </cell>
        </row>
        <row r="76">
          <cell r="C76" t="str">
            <v>1.6.83</v>
          </cell>
          <cell r="D76" t="str">
            <v>3468944305720.26</v>
          </cell>
          <cell r="E76" t="str">
            <v>25839722731.09</v>
          </cell>
          <cell r="F76" t="str">
            <v>18816184946.00</v>
          </cell>
          <cell r="G76" t="str">
            <v>3475967843505.35</v>
          </cell>
          <cell r="H76" t="str">
            <v>0.00</v>
          </cell>
          <cell r="I76" t="str">
            <v>3475967843505.35</v>
          </cell>
        </row>
        <row r="77">
          <cell r="C77" t="str">
            <v>1.6.83.01</v>
          </cell>
          <cell r="D77" t="str">
            <v>52513513120.00</v>
          </cell>
          <cell r="E77" t="str">
            <v>0.00</v>
          </cell>
          <cell r="F77" t="str">
            <v>0.00</v>
          </cell>
          <cell r="G77" t="str">
            <v>52513513120.00</v>
          </cell>
          <cell r="H77" t="str">
            <v>0.00</v>
          </cell>
          <cell r="I77" t="str">
            <v>52513513120.00</v>
          </cell>
        </row>
        <row r="78">
          <cell r="C78" t="str">
            <v>1.6.83.01.001</v>
          </cell>
          <cell r="D78" t="str">
            <v>52513513120.00</v>
          </cell>
          <cell r="E78" t="str">
            <v>0.00</v>
          </cell>
          <cell r="F78" t="str">
            <v>0.00</v>
          </cell>
          <cell r="G78" t="str">
            <v>52513513120.00</v>
          </cell>
          <cell r="H78" t="str">
            <v>0.00</v>
          </cell>
          <cell r="I78" t="str">
            <v>52513513120.00</v>
          </cell>
        </row>
        <row r="79">
          <cell r="C79" t="str">
            <v>1.6.83.02</v>
          </cell>
          <cell r="D79" t="str">
            <v>138627567678.97</v>
          </cell>
          <cell r="E79" t="str">
            <v>0.00</v>
          </cell>
          <cell r="F79" t="str">
            <v>0.00</v>
          </cell>
          <cell r="G79" t="str">
            <v>138627567678.97</v>
          </cell>
          <cell r="H79" t="str">
            <v>0.00</v>
          </cell>
          <cell r="I79" t="str">
            <v>138627567678.97</v>
          </cell>
        </row>
        <row r="80">
          <cell r="C80" t="str">
            <v>1.6.83.02.001</v>
          </cell>
          <cell r="D80" t="str">
            <v>9434825950.00</v>
          </cell>
          <cell r="E80" t="str">
            <v>0.00</v>
          </cell>
          <cell r="F80" t="str">
            <v>0.00</v>
          </cell>
          <cell r="G80" t="str">
            <v>9434825950.00</v>
          </cell>
          <cell r="H80" t="str">
            <v>0.00</v>
          </cell>
          <cell r="I80" t="str">
            <v>9434825950.00</v>
          </cell>
        </row>
        <row r="81">
          <cell r="C81" t="str">
            <v>1.6.83.02.014</v>
          </cell>
          <cell r="D81" t="str">
            <v>16900704301.00</v>
          </cell>
          <cell r="E81" t="str">
            <v>0.00</v>
          </cell>
          <cell r="F81" t="str">
            <v>0.00</v>
          </cell>
          <cell r="G81" t="str">
            <v>16900704301.00</v>
          </cell>
          <cell r="H81" t="str">
            <v>0.00</v>
          </cell>
          <cell r="I81" t="str">
            <v>16900704301.00</v>
          </cell>
        </row>
        <row r="82">
          <cell r="C82" t="str">
            <v>1.6.83.02.016</v>
          </cell>
          <cell r="D82" t="str">
            <v>112292037427.97</v>
          </cell>
          <cell r="E82" t="str">
            <v>0.00</v>
          </cell>
          <cell r="F82" t="str">
            <v>0.00</v>
          </cell>
          <cell r="G82" t="str">
            <v>112292037427.97</v>
          </cell>
          <cell r="H82" t="str">
            <v>0.00</v>
          </cell>
          <cell r="I82" t="str">
            <v>112292037427.97</v>
          </cell>
        </row>
        <row r="83">
          <cell r="C83" t="str">
            <v>1.6.83.03</v>
          </cell>
          <cell r="D83" t="str">
            <v>8760119433.19</v>
          </cell>
          <cell r="E83" t="str">
            <v>0.00</v>
          </cell>
          <cell r="F83" t="str">
            <v>0.00</v>
          </cell>
          <cell r="G83" t="str">
            <v>8760119433.19</v>
          </cell>
          <cell r="H83" t="str">
            <v>0.00</v>
          </cell>
          <cell r="I83" t="str">
            <v>8760119433.19</v>
          </cell>
        </row>
        <row r="84">
          <cell r="C84" t="str">
            <v>1.6.83.03.001</v>
          </cell>
          <cell r="D84" t="str">
            <v>8760119433.19</v>
          </cell>
          <cell r="E84" t="str">
            <v>0.00</v>
          </cell>
          <cell r="F84" t="str">
            <v>0.00</v>
          </cell>
          <cell r="G84" t="str">
            <v>8760119433.19</v>
          </cell>
          <cell r="H84" t="str">
            <v>0.00</v>
          </cell>
          <cell r="I84" t="str">
            <v>8760119433.19</v>
          </cell>
        </row>
        <row r="85">
          <cell r="C85" t="str">
            <v>1.6.83.04</v>
          </cell>
          <cell r="D85" t="str">
            <v>29959698926.70</v>
          </cell>
          <cell r="E85" t="str">
            <v>0.00</v>
          </cell>
          <cell r="F85" t="str">
            <v>0.00</v>
          </cell>
          <cell r="G85" t="str">
            <v>29959698926.70</v>
          </cell>
          <cell r="H85" t="str">
            <v>0.00</v>
          </cell>
          <cell r="I85" t="str">
            <v>29959698926.70</v>
          </cell>
        </row>
        <row r="86">
          <cell r="C86" t="str">
            <v>1.6.83.04.007</v>
          </cell>
          <cell r="D86" t="str">
            <v>1108450211.00</v>
          </cell>
          <cell r="E86" t="str">
            <v>0.00</v>
          </cell>
          <cell r="F86" t="str">
            <v>0.00</v>
          </cell>
          <cell r="G86" t="str">
            <v>1108450211.00</v>
          </cell>
          <cell r="H86" t="str">
            <v>0.00</v>
          </cell>
          <cell r="I86" t="str">
            <v>1108450211.00</v>
          </cell>
        </row>
        <row r="87">
          <cell r="C87" t="str">
            <v>1.6.83.04.009</v>
          </cell>
          <cell r="D87" t="str">
            <v>2465605449.92</v>
          </cell>
          <cell r="E87" t="str">
            <v>0.00</v>
          </cell>
          <cell r="F87" t="str">
            <v>0.00</v>
          </cell>
          <cell r="G87" t="str">
            <v>2465605449.92</v>
          </cell>
          <cell r="H87" t="str">
            <v>0.00</v>
          </cell>
          <cell r="I87" t="str">
            <v>2465605449.92</v>
          </cell>
        </row>
        <row r="88">
          <cell r="C88" t="str">
            <v>1.6.83.04.011</v>
          </cell>
          <cell r="D88" t="str">
            <v>26385643265.78</v>
          </cell>
          <cell r="E88" t="str">
            <v>0.00</v>
          </cell>
          <cell r="F88" t="str">
            <v>0.00</v>
          </cell>
          <cell r="G88" t="str">
            <v>26385643265.78</v>
          </cell>
          <cell r="H88" t="str">
            <v>0.00</v>
          </cell>
          <cell r="I88" t="str">
            <v>26385643265.78</v>
          </cell>
        </row>
        <row r="89">
          <cell r="C89" t="str">
            <v>1.6.83.05</v>
          </cell>
          <cell r="D89" t="str">
            <v>1053523208973.06</v>
          </cell>
          <cell r="E89" t="str">
            <v>4562822228.22</v>
          </cell>
          <cell r="F89" t="str">
            <v>18816184946.00</v>
          </cell>
          <cell r="G89" t="str">
            <v>1039269846255.28</v>
          </cell>
          <cell r="H89" t="str">
            <v>0.00</v>
          </cell>
          <cell r="I89" t="str">
            <v>1039269846255.28</v>
          </cell>
        </row>
        <row r="90">
          <cell r="C90" t="str">
            <v>1.6.83.05.004</v>
          </cell>
          <cell r="D90" t="str">
            <v>370603102132.32</v>
          </cell>
          <cell r="E90" t="str">
            <v>4562822228.22</v>
          </cell>
          <cell r="F90" t="str">
            <v>0.00</v>
          </cell>
          <cell r="G90" t="str">
            <v>375165924360.54</v>
          </cell>
          <cell r="H90" t="str">
            <v>0.00</v>
          </cell>
          <cell r="I90" t="str">
            <v>375165924360.54</v>
          </cell>
        </row>
        <row r="91">
          <cell r="C91" t="str">
            <v>1.6.83.05.009</v>
          </cell>
          <cell r="D91" t="str">
            <v>8990260.00</v>
          </cell>
          <cell r="E91" t="str">
            <v>0.00</v>
          </cell>
          <cell r="F91" t="str">
            <v>0.00</v>
          </cell>
          <cell r="G91" t="str">
            <v>8990260.00</v>
          </cell>
          <cell r="H91" t="str">
            <v>0.00</v>
          </cell>
          <cell r="I91" t="str">
            <v>8990260.00</v>
          </cell>
        </row>
        <row r="92">
          <cell r="C92" t="str">
            <v>1.6.83.05.010</v>
          </cell>
          <cell r="D92" t="str">
            <v>3769632768.00</v>
          </cell>
          <cell r="E92" t="str">
            <v>0.00</v>
          </cell>
          <cell r="F92" t="str">
            <v>0.00</v>
          </cell>
          <cell r="G92" t="str">
            <v>3769632768.00</v>
          </cell>
          <cell r="H92" t="str">
            <v>0.00</v>
          </cell>
          <cell r="I92" t="str">
            <v>3769632768.00</v>
          </cell>
        </row>
        <row r="93">
          <cell r="C93" t="str">
            <v>1.6.83.05.011</v>
          </cell>
          <cell r="D93" t="str">
            <v>36817785942.63</v>
          </cell>
          <cell r="E93" t="str">
            <v>0.00</v>
          </cell>
          <cell r="F93" t="str">
            <v>0.00</v>
          </cell>
          <cell r="G93" t="str">
            <v>36817785942.63</v>
          </cell>
          <cell r="H93" t="str">
            <v>0.00</v>
          </cell>
          <cell r="I93" t="str">
            <v>36817785942.63</v>
          </cell>
        </row>
        <row r="94">
          <cell r="C94" t="str">
            <v>1.6.83.05.012</v>
          </cell>
          <cell r="D94" t="str">
            <v>139454567.05</v>
          </cell>
          <cell r="E94" t="str">
            <v>0.00</v>
          </cell>
          <cell r="F94" t="str">
            <v>0.00</v>
          </cell>
          <cell r="G94" t="str">
            <v>139454567.05</v>
          </cell>
          <cell r="H94" t="str">
            <v>0.00</v>
          </cell>
          <cell r="I94" t="str">
            <v>139454567.05</v>
          </cell>
        </row>
        <row r="95">
          <cell r="C95" t="str">
            <v>1.6.83.05.015</v>
          </cell>
          <cell r="D95" t="str">
            <v>7727634547.34</v>
          </cell>
          <cell r="E95" t="str">
            <v>0.00</v>
          </cell>
          <cell r="F95" t="str">
            <v>0.00</v>
          </cell>
          <cell r="G95" t="str">
            <v>7727634547.34</v>
          </cell>
          <cell r="H95" t="str">
            <v>0.00</v>
          </cell>
          <cell r="I95" t="str">
            <v>7727634547.34</v>
          </cell>
        </row>
        <row r="96">
          <cell r="C96" t="str">
            <v>1.6.83.05.016</v>
          </cell>
          <cell r="D96" t="str">
            <v>634456608755.72</v>
          </cell>
          <cell r="E96" t="str">
            <v>0.00</v>
          </cell>
          <cell r="F96" t="str">
            <v>18816184946.00</v>
          </cell>
          <cell r="G96" t="str">
            <v>615640423809.72</v>
          </cell>
          <cell r="H96" t="str">
            <v>0.00</v>
          </cell>
          <cell r="I96" t="str">
            <v>615640423809.72</v>
          </cell>
        </row>
        <row r="97">
          <cell r="C97" t="str">
            <v>1.6.83.07</v>
          </cell>
          <cell r="D97" t="str">
            <v>17343230952.34</v>
          </cell>
          <cell r="E97" t="str">
            <v>0.00</v>
          </cell>
          <cell r="F97" t="str">
            <v>0.00</v>
          </cell>
          <cell r="G97" t="str">
            <v>17343230952.34</v>
          </cell>
          <cell r="H97" t="str">
            <v>0.00</v>
          </cell>
          <cell r="I97" t="str">
            <v>17343230952.34</v>
          </cell>
        </row>
        <row r="98">
          <cell r="C98" t="str">
            <v>1.6.83.07.001</v>
          </cell>
          <cell r="D98" t="str">
            <v>16249213828.57</v>
          </cell>
          <cell r="E98" t="str">
            <v>0.00</v>
          </cell>
          <cell r="F98" t="str">
            <v>0.00</v>
          </cell>
          <cell r="G98" t="str">
            <v>16249213828.57</v>
          </cell>
          <cell r="H98" t="str">
            <v>0.00</v>
          </cell>
          <cell r="I98" t="str">
            <v>16249213828.57</v>
          </cell>
        </row>
        <row r="99">
          <cell r="C99" t="str">
            <v>1.6.83.07.002</v>
          </cell>
          <cell r="D99" t="str">
            <v>5770746.73</v>
          </cell>
          <cell r="E99" t="str">
            <v>0.00</v>
          </cell>
          <cell r="F99" t="str">
            <v>0.00</v>
          </cell>
          <cell r="G99" t="str">
            <v>5770746.73</v>
          </cell>
          <cell r="H99" t="str">
            <v>0.00</v>
          </cell>
          <cell r="I99" t="str">
            <v>5770746.73</v>
          </cell>
        </row>
        <row r="100">
          <cell r="C100" t="str">
            <v>1.6.83.07.005</v>
          </cell>
          <cell r="D100" t="str">
            <v>1088246377.04</v>
          </cell>
          <cell r="E100" t="str">
            <v>0.00</v>
          </cell>
          <cell r="F100" t="str">
            <v>0.00</v>
          </cell>
          <cell r="G100" t="str">
            <v>1088246377.04</v>
          </cell>
          <cell r="H100" t="str">
            <v>0.00</v>
          </cell>
          <cell r="I100" t="str">
            <v>1088246377.04</v>
          </cell>
        </row>
        <row r="101">
          <cell r="C101" t="str">
            <v>1.6.83.08</v>
          </cell>
          <cell r="D101" t="str">
            <v>114730871178.98</v>
          </cell>
          <cell r="E101" t="str">
            <v>0.00</v>
          </cell>
          <cell r="F101" t="str">
            <v>0.00</v>
          </cell>
          <cell r="G101" t="str">
            <v>114730871178.98</v>
          </cell>
          <cell r="H101" t="str">
            <v>0.00</v>
          </cell>
          <cell r="I101" t="str">
            <v>114730871178.98</v>
          </cell>
        </row>
        <row r="102">
          <cell r="C102" t="str">
            <v>1.6.83.08.001</v>
          </cell>
          <cell r="D102" t="str">
            <v>50952368312.13</v>
          </cell>
          <cell r="E102" t="str">
            <v>0.00</v>
          </cell>
          <cell r="F102" t="str">
            <v>0.00</v>
          </cell>
          <cell r="G102" t="str">
            <v>50952368312.13</v>
          </cell>
          <cell r="H102" t="str">
            <v>0.00</v>
          </cell>
          <cell r="I102" t="str">
            <v>50952368312.13</v>
          </cell>
        </row>
        <row r="103">
          <cell r="C103" t="str">
            <v>1.6.83.08.002</v>
          </cell>
          <cell r="D103" t="str">
            <v>44196324599.48</v>
          </cell>
          <cell r="E103" t="str">
            <v>0.00</v>
          </cell>
          <cell r="F103" t="str">
            <v>0.00</v>
          </cell>
          <cell r="G103" t="str">
            <v>44196324599.48</v>
          </cell>
          <cell r="H103" t="str">
            <v>0.00</v>
          </cell>
          <cell r="I103" t="str">
            <v>44196324599.48</v>
          </cell>
        </row>
        <row r="104">
          <cell r="C104" t="str">
            <v>1.6.83.08.003</v>
          </cell>
          <cell r="D104" t="str">
            <v>446333644.00</v>
          </cell>
          <cell r="E104" t="str">
            <v>0.00</v>
          </cell>
          <cell r="F104" t="str">
            <v>0.00</v>
          </cell>
          <cell r="G104" t="str">
            <v>446333644.00</v>
          </cell>
          <cell r="H104" t="str">
            <v>0.00</v>
          </cell>
          <cell r="I104" t="str">
            <v>446333644.00</v>
          </cell>
        </row>
        <row r="105">
          <cell r="C105" t="str">
            <v>1.6.83.08.004</v>
          </cell>
          <cell r="D105" t="str">
            <v>10768570600.41</v>
          </cell>
          <cell r="E105" t="str">
            <v>0.00</v>
          </cell>
          <cell r="F105" t="str">
            <v>0.00</v>
          </cell>
          <cell r="G105" t="str">
            <v>10768570600.41</v>
          </cell>
          <cell r="H105" t="str">
            <v>0.00</v>
          </cell>
          <cell r="I105" t="str">
            <v>10768570600.41</v>
          </cell>
        </row>
        <row r="106">
          <cell r="C106" t="str">
            <v>1.6.83.08.007</v>
          </cell>
          <cell r="D106" t="str">
            <v>8367274022.96</v>
          </cell>
          <cell r="E106" t="str">
            <v>0.00</v>
          </cell>
          <cell r="F106" t="str">
            <v>0.00</v>
          </cell>
          <cell r="G106" t="str">
            <v>8367274022.96</v>
          </cell>
          <cell r="H106" t="str">
            <v>0.00</v>
          </cell>
          <cell r="I106" t="str">
            <v>8367274022.96</v>
          </cell>
        </row>
        <row r="107">
          <cell r="C107" t="str">
            <v>1.6.83.09</v>
          </cell>
          <cell r="D107" t="str">
            <v>2053486095457.02</v>
          </cell>
          <cell r="E107" t="str">
            <v>21276900502.87</v>
          </cell>
          <cell r="F107" t="str">
            <v>0.00</v>
          </cell>
          <cell r="G107" t="str">
            <v>2074762995959.89</v>
          </cell>
          <cell r="H107" t="str">
            <v>0.00</v>
          </cell>
          <cell r="I107" t="str">
            <v>2074762995959.89</v>
          </cell>
        </row>
        <row r="108">
          <cell r="C108" t="str">
            <v>1.6.83.09.002</v>
          </cell>
          <cell r="D108" t="str">
            <v>258730058485.41</v>
          </cell>
          <cell r="E108" t="str">
            <v>19300988792.87</v>
          </cell>
          <cell r="F108" t="str">
            <v>0.00</v>
          </cell>
          <cell r="G108" t="str">
            <v>278031047278.28</v>
          </cell>
          <cell r="H108" t="str">
            <v>0.00</v>
          </cell>
          <cell r="I108" t="str">
            <v>278031047278.28</v>
          </cell>
        </row>
        <row r="109">
          <cell r="C109" t="str">
            <v>1.6.83.09.003</v>
          </cell>
          <cell r="D109" t="str">
            <v>191819299106.89</v>
          </cell>
          <cell r="E109" t="str">
            <v>1975911710.00</v>
          </cell>
          <cell r="F109" t="str">
            <v>0.00</v>
          </cell>
          <cell r="G109" t="str">
            <v>193795210816.89</v>
          </cell>
          <cell r="H109" t="str">
            <v>0.00</v>
          </cell>
          <cell r="I109" t="str">
            <v>193795210816.89</v>
          </cell>
        </row>
        <row r="110">
          <cell r="C110" t="str">
            <v>1.6.83.09.004</v>
          </cell>
          <cell r="D110" t="str">
            <v>15166134904.82</v>
          </cell>
          <cell r="E110" t="str">
            <v>0.00</v>
          </cell>
          <cell r="F110" t="str">
            <v>0.00</v>
          </cell>
          <cell r="G110" t="str">
            <v>15166134904.82</v>
          </cell>
          <cell r="H110" t="str">
            <v>0.00</v>
          </cell>
          <cell r="I110" t="str">
            <v>15166134904.82</v>
          </cell>
        </row>
        <row r="111">
          <cell r="C111" t="str">
            <v>1.6.83.09.005</v>
          </cell>
          <cell r="D111" t="str">
            <v>1587770602959.90</v>
          </cell>
          <cell r="E111" t="str">
            <v>0.00</v>
          </cell>
          <cell r="F111" t="str">
            <v>0.00</v>
          </cell>
          <cell r="G111" t="str">
            <v>1587770602959.90</v>
          </cell>
          <cell r="H111" t="str">
            <v>0.00</v>
          </cell>
          <cell r="I111" t="str">
            <v>1587770602959.90</v>
          </cell>
        </row>
        <row r="112">
          <cell r="C112" t="str">
            <v>1.6.85</v>
          </cell>
          <cell r="D112" t="str">
            <v>-22505845846.16</v>
          </cell>
          <cell r="E112" t="str">
            <v>0.00</v>
          </cell>
          <cell r="F112" t="str">
            <v>0.00</v>
          </cell>
          <cell r="G112" t="str">
            <v>-22505845846.16</v>
          </cell>
          <cell r="H112" t="str">
            <v>0.00</v>
          </cell>
          <cell r="I112" t="str">
            <v>-22505845846.16</v>
          </cell>
        </row>
        <row r="113">
          <cell r="C113" t="str">
            <v>1.6.85.04</v>
          </cell>
          <cell r="D113" t="str">
            <v>-591810285.70</v>
          </cell>
          <cell r="E113" t="str">
            <v>0.00</v>
          </cell>
          <cell r="F113" t="str">
            <v>0.00</v>
          </cell>
          <cell r="G113" t="str">
            <v>-591810285.70</v>
          </cell>
          <cell r="H113" t="str">
            <v>0.00</v>
          </cell>
          <cell r="I113" t="str">
            <v>-591810285.70</v>
          </cell>
        </row>
        <row r="114">
          <cell r="C114" t="str">
            <v>1.6.85.04.016</v>
          </cell>
          <cell r="D114" t="str">
            <v>-591810285.70</v>
          </cell>
          <cell r="E114" t="str">
            <v>0.00</v>
          </cell>
          <cell r="F114" t="str">
            <v>0.00</v>
          </cell>
          <cell r="G114" t="str">
            <v>-591810285.70</v>
          </cell>
          <cell r="H114" t="str">
            <v>0.00</v>
          </cell>
          <cell r="I114" t="str">
            <v>-591810285.70</v>
          </cell>
        </row>
        <row r="115">
          <cell r="C115" t="str">
            <v>1.6.85.05</v>
          </cell>
          <cell r="D115" t="str">
            <v>-843400.00</v>
          </cell>
          <cell r="E115" t="str">
            <v>0.00</v>
          </cell>
          <cell r="F115" t="str">
            <v>0.00</v>
          </cell>
          <cell r="G115" t="str">
            <v>-843400.00</v>
          </cell>
          <cell r="H115" t="str">
            <v>0.00</v>
          </cell>
          <cell r="I115" t="str">
            <v>-843400.00</v>
          </cell>
        </row>
        <row r="116">
          <cell r="C116" t="str">
            <v>1.6.85.05.010</v>
          </cell>
          <cell r="D116" t="str">
            <v>-843400.00</v>
          </cell>
          <cell r="E116" t="str">
            <v>0.00</v>
          </cell>
          <cell r="F116" t="str">
            <v>0.00</v>
          </cell>
          <cell r="G116" t="str">
            <v>-843400.00</v>
          </cell>
          <cell r="H116" t="str">
            <v>0.00</v>
          </cell>
          <cell r="I116" t="str">
            <v>-843400.00</v>
          </cell>
        </row>
        <row r="117">
          <cell r="C117" t="str">
            <v>1.6.85.06</v>
          </cell>
          <cell r="D117" t="str">
            <v>-6078101118.70</v>
          </cell>
          <cell r="E117" t="str">
            <v>0.00</v>
          </cell>
          <cell r="F117" t="str">
            <v>0.00</v>
          </cell>
          <cell r="G117" t="str">
            <v>-6078101118.70</v>
          </cell>
          <cell r="H117" t="str">
            <v>0.00</v>
          </cell>
          <cell r="I117" t="str">
            <v>-6078101118.70</v>
          </cell>
        </row>
        <row r="118">
          <cell r="C118" t="str">
            <v>1.6.85.06.001</v>
          </cell>
          <cell r="D118" t="str">
            <v>-5217665300.26</v>
          </cell>
          <cell r="E118" t="str">
            <v>0.00</v>
          </cell>
          <cell r="F118" t="str">
            <v>0.00</v>
          </cell>
          <cell r="G118" t="str">
            <v>-5217665300.26</v>
          </cell>
          <cell r="H118" t="str">
            <v>0.00</v>
          </cell>
          <cell r="I118" t="str">
            <v>-5217665300.26</v>
          </cell>
        </row>
        <row r="119">
          <cell r="C119" t="str">
            <v>1.6.85.06.002</v>
          </cell>
          <cell r="D119" t="str">
            <v>-860435818.44</v>
          </cell>
          <cell r="E119" t="str">
            <v>0.00</v>
          </cell>
          <cell r="F119" t="str">
            <v>0.00</v>
          </cell>
          <cell r="G119" t="str">
            <v>-860435818.44</v>
          </cell>
          <cell r="H119" t="str">
            <v>0.00</v>
          </cell>
          <cell r="I119" t="str">
            <v>-860435818.44</v>
          </cell>
        </row>
        <row r="120">
          <cell r="C120" t="str">
            <v>1.6.85.07</v>
          </cell>
          <cell r="D120" t="str">
            <v>-7478469171.28</v>
          </cell>
          <cell r="E120" t="str">
            <v>0.00</v>
          </cell>
          <cell r="F120" t="str">
            <v>0.00</v>
          </cell>
          <cell r="G120" t="str">
            <v>-7478469171.28</v>
          </cell>
          <cell r="H120" t="str">
            <v>0.00</v>
          </cell>
          <cell r="I120" t="str">
            <v>-7478469171.28</v>
          </cell>
        </row>
        <row r="121">
          <cell r="C121" t="str">
            <v>1.6.85.07.001</v>
          </cell>
          <cell r="D121" t="str">
            <v>-1800951227.63</v>
          </cell>
          <cell r="E121" t="str">
            <v>0.00</v>
          </cell>
          <cell r="F121" t="str">
            <v>0.00</v>
          </cell>
          <cell r="G121" t="str">
            <v>-1800951227.63</v>
          </cell>
          <cell r="H121" t="str">
            <v>0.00</v>
          </cell>
          <cell r="I121" t="str">
            <v>-1800951227.63</v>
          </cell>
        </row>
        <row r="122">
          <cell r="C122" t="str">
            <v>1.6.85.07.002</v>
          </cell>
          <cell r="D122" t="str">
            <v>-5677517943.65</v>
          </cell>
          <cell r="E122" t="str">
            <v>0.00</v>
          </cell>
          <cell r="F122" t="str">
            <v>0.00</v>
          </cell>
          <cell r="G122" t="str">
            <v>-5677517943.65</v>
          </cell>
          <cell r="H122" t="str">
            <v>0.00</v>
          </cell>
          <cell r="I122" t="str">
            <v>-5677517943.65</v>
          </cell>
        </row>
        <row r="123">
          <cell r="C123" t="str">
            <v>1.6.85.08</v>
          </cell>
          <cell r="D123" t="str">
            <v>-825558230.21</v>
          </cell>
          <cell r="E123" t="str">
            <v>0.00</v>
          </cell>
          <cell r="F123" t="str">
            <v>0.00</v>
          </cell>
          <cell r="G123" t="str">
            <v>-825558230.21</v>
          </cell>
          <cell r="H123" t="str">
            <v>0.00</v>
          </cell>
          <cell r="I123" t="str">
            <v>-825558230.21</v>
          </cell>
        </row>
        <row r="124">
          <cell r="C124" t="str">
            <v>1.6.85.08.002</v>
          </cell>
          <cell r="D124" t="str">
            <v>-825558230.21</v>
          </cell>
          <cell r="E124" t="str">
            <v>0.00</v>
          </cell>
          <cell r="F124" t="str">
            <v>0.00</v>
          </cell>
          <cell r="G124" t="str">
            <v>-825558230.21</v>
          </cell>
          <cell r="H124" t="str">
            <v>0.00</v>
          </cell>
          <cell r="I124" t="str">
            <v>-825558230.21</v>
          </cell>
        </row>
        <row r="125">
          <cell r="C125" t="str">
            <v>1.6.85.09</v>
          </cell>
          <cell r="D125" t="str">
            <v>-7656488.90</v>
          </cell>
          <cell r="E125" t="str">
            <v>0.00</v>
          </cell>
          <cell r="F125" t="str">
            <v>0.00</v>
          </cell>
          <cell r="G125" t="str">
            <v>-7656488.90</v>
          </cell>
          <cell r="H125" t="str">
            <v>0.00</v>
          </cell>
          <cell r="I125" t="str">
            <v>-7656488.90</v>
          </cell>
        </row>
        <row r="126">
          <cell r="C126" t="str">
            <v>1.6.85.09.002</v>
          </cell>
          <cell r="D126" t="str">
            <v>-7656488.90</v>
          </cell>
          <cell r="E126" t="str">
            <v>0.00</v>
          </cell>
          <cell r="F126" t="str">
            <v>0.00</v>
          </cell>
          <cell r="G126" t="str">
            <v>-7656488.90</v>
          </cell>
          <cell r="H126" t="str">
            <v>0.00</v>
          </cell>
          <cell r="I126" t="str">
            <v>-7656488.90</v>
          </cell>
        </row>
        <row r="127">
          <cell r="C127" t="str">
            <v>1.6.85.15</v>
          </cell>
          <cell r="D127" t="str">
            <v>-337094914.63</v>
          </cell>
          <cell r="E127" t="str">
            <v>0.00</v>
          </cell>
          <cell r="F127" t="str">
            <v>0.00</v>
          </cell>
          <cell r="G127" t="str">
            <v>-337094914.63</v>
          </cell>
          <cell r="H127" t="str">
            <v>0.00</v>
          </cell>
          <cell r="I127" t="str">
            <v>-337094914.63</v>
          </cell>
        </row>
        <row r="128">
          <cell r="C128" t="str">
            <v>1.6.85.15.097</v>
          </cell>
          <cell r="D128" t="str">
            <v>-337094914.63</v>
          </cell>
          <cell r="E128" t="str">
            <v>0.00</v>
          </cell>
          <cell r="F128" t="str">
            <v>0.00</v>
          </cell>
          <cell r="G128" t="str">
            <v>-337094914.63</v>
          </cell>
          <cell r="H128" t="str">
            <v>0.00</v>
          </cell>
          <cell r="I128" t="str">
            <v>-337094914.63</v>
          </cell>
        </row>
        <row r="129">
          <cell r="C129" t="str">
            <v>1.6.85.16</v>
          </cell>
          <cell r="D129" t="str">
            <v>-7186312236.74</v>
          </cell>
          <cell r="E129" t="str">
            <v>0.00</v>
          </cell>
          <cell r="F129" t="str">
            <v>0.00</v>
          </cell>
          <cell r="G129" t="str">
            <v>-7186312236.74</v>
          </cell>
          <cell r="H129" t="str">
            <v>0.00</v>
          </cell>
          <cell r="I129" t="str">
            <v>-7186312236.74</v>
          </cell>
        </row>
        <row r="130">
          <cell r="C130" t="str">
            <v>1.6.85.16.022</v>
          </cell>
          <cell r="D130" t="str">
            <v>-1224880853.44</v>
          </cell>
          <cell r="E130" t="str">
            <v>0.00</v>
          </cell>
          <cell r="F130" t="str">
            <v>0.00</v>
          </cell>
          <cell r="G130" t="str">
            <v>-1224880853.44</v>
          </cell>
          <cell r="H130" t="str">
            <v>0.00</v>
          </cell>
          <cell r="I130" t="str">
            <v>-1224880853.44</v>
          </cell>
        </row>
        <row r="131">
          <cell r="C131" t="str">
            <v>1.6.85.16.063</v>
          </cell>
          <cell r="D131" t="str">
            <v>-5869094312.09</v>
          </cell>
          <cell r="E131" t="str">
            <v>0.00</v>
          </cell>
          <cell r="F131" t="str">
            <v>0.00</v>
          </cell>
          <cell r="G131" t="str">
            <v>-5869094312.09</v>
          </cell>
          <cell r="H131" t="str">
            <v>0.00</v>
          </cell>
          <cell r="I131" t="str">
            <v>-5869094312.09</v>
          </cell>
        </row>
        <row r="132">
          <cell r="C132" t="str">
            <v>1.6.85.16.090</v>
          </cell>
          <cell r="D132" t="str">
            <v>-92337071.21</v>
          </cell>
          <cell r="E132" t="str">
            <v>0.00</v>
          </cell>
          <cell r="F132" t="str">
            <v>0.00</v>
          </cell>
          <cell r="G132" t="str">
            <v>-92337071.21</v>
          </cell>
          <cell r="H132" t="str">
            <v>0.00</v>
          </cell>
          <cell r="I132" t="str">
            <v>-92337071.21</v>
          </cell>
        </row>
        <row r="133">
          <cell r="C133" t="str">
            <v>1.7</v>
          </cell>
          <cell r="D133" t="str">
            <v>76153575978933.22</v>
          </cell>
          <cell r="E133" t="str">
            <v>99463647394.46</v>
          </cell>
          <cell r="F133" t="str">
            <v>40768732906.44</v>
          </cell>
          <cell r="G133" t="str">
            <v>76212270893421.24</v>
          </cell>
          <cell r="H133" t="str">
            <v>0.00</v>
          </cell>
          <cell r="I133" t="str">
            <v>76212270893421.24</v>
          </cell>
        </row>
        <row r="134">
          <cell r="C134" t="str">
            <v>1.7.06</v>
          </cell>
          <cell r="D134" t="str">
            <v>31469314531401.85</v>
          </cell>
          <cell r="E134" t="str">
            <v>39696176298.72</v>
          </cell>
          <cell r="F134" t="str">
            <v>12839369703.62</v>
          </cell>
          <cell r="G134" t="str">
            <v>31496171337996.95</v>
          </cell>
          <cell r="H134" t="str">
            <v>0.00</v>
          </cell>
          <cell r="I134" t="str">
            <v>31496171337996.95</v>
          </cell>
        </row>
        <row r="135">
          <cell r="C135" t="str">
            <v>1.7.06.01</v>
          </cell>
          <cell r="D135" t="str">
            <v>28091898462038.73</v>
          </cell>
          <cell r="E135" t="str">
            <v>19287077355.90</v>
          </cell>
          <cell r="F135" t="str">
            <v>12839369703.62</v>
          </cell>
          <cell r="G135" t="str">
            <v>28098346169691.01</v>
          </cell>
          <cell r="H135" t="str">
            <v>0.00</v>
          </cell>
          <cell r="I135" t="str">
            <v>28098346169691.01</v>
          </cell>
        </row>
        <row r="136">
          <cell r="C136" t="str">
            <v>1.7.06.01.001</v>
          </cell>
          <cell r="D136" t="str">
            <v>28091898462038.73</v>
          </cell>
          <cell r="E136" t="str">
            <v>19287077355.90</v>
          </cell>
          <cell r="F136" t="str">
            <v>12839369703.62</v>
          </cell>
          <cell r="G136" t="str">
            <v>28098346169691.01</v>
          </cell>
          <cell r="H136" t="str">
            <v>0.00</v>
          </cell>
          <cell r="I136" t="str">
            <v>28098346169691.01</v>
          </cell>
        </row>
        <row r="137">
          <cell r="C137" t="str">
            <v>1.7.06.04</v>
          </cell>
          <cell r="D137" t="str">
            <v>2005276464236.79</v>
          </cell>
          <cell r="E137" t="str">
            <v>2464932328.20</v>
          </cell>
          <cell r="F137" t="str">
            <v>0.00</v>
          </cell>
          <cell r="G137" t="str">
            <v>2007741396564.99</v>
          </cell>
          <cell r="H137" t="str">
            <v>0.00</v>
          </cell>
          <cell r="I137" t="str">
            <v>2007741396564.99</v>
          </cell>
        </row>
        <row r="138">
          <cell r="C138" t="str">
            <v>1.7.06.04.001</v>
          </cell>
          <cell r="D138" t="str">
            <v>2005276464236.79</v>
          </cell>
          <cell r="E138" t="str">
            <v>2464932328.20</v>
          </cell>
          <cell r="F138" t="str">
            <v>0.00</v>
          </cell>
          <cell r="G138" t="str">
            <v>2007741396564.99</v>
          </cell>
          <cell r="H138" t="str">
            <v>0.00</v>
          </cell>
          <cell r="I138" t="str">
            <v>2007741396564.99</v>
          </cell>
        </row>
        <row r="139">
          <cell r="C139" t="str">
            <v>1.7.06.06</v>
          </cell>
          <cell r="D139" t="str">
            <v>1372139605126.33</v>
          </cell>
          <cell r="E139" t="str">
            <v>17944166614.62</v>
          </cell>
          <cell r="F139" t="str">
            <v>0.00</v>
          </cell>
          <cell r="G139" t="str">
            <v>1390083771740.95</v>
          </cell>
          <cell r="H139" t="str">
            <v>0.00</v>
          </cell>
          <cell r="I139" t="str">
            <v>1390083771740.95</v>
          </cell>
        </row>
        <row r="140">
          <cell r="C140" t="str">
            <v>1.7.06.06.001</v>
          </cell>
          <cell r="D140" t="str">
            <v>1372139605126.33</v>
          </cell>
          <cell r="E140" t="str">
            <v>17944166614.62</v>
          </cell>
          <cell r="F140" t="str">
            <v>0.00</v>
          </cell>
          <cell r="G140" t="str">
            <v>1390083771740.95</v>
          </cell>
          <cell r="H140" t="str">
            <v>0.00</v>
          </cell>
          <cell r="I140" t="str">
            <v>1390083771740.95</v>
          </cell>
        </row>
        <row r="141">
          <cell r="C141" t="str">
            <v>1.7.10</v>
          </cell>
          <cell r="D141" t="str">
            <v>786562628044.36</v>
          </cell>
          <cell r="E141" t="str">
            <v>456885568.58</v>
          </cell>
          <cell r="F141" t="str">
            <v>456885568.58</v>
          </cell>
          <cell r="G141" t="str">
            <v>786562628044.36</v>
          </cell>
          <cell r="H141" t="str">
            <v>0.00</v>
          </cell>
          <cell r="I141" t="str">
            <v>786562628044.36</v>
          </cell>
        </row>
        <row r="142">
          <cell r="C142" t="str">
            <v>1.7.10.01</v>
          </cell>
          <cell r="D142" t="str">
            <v>0.00</v>
          </cell>
          <cell r="E142" t="str">
            <v>456885568.58</v>
          </cell>
          <cell r="F142" t="str">
            <v>456885568.58</v>
          </cell>
          <cell r="G142" t="str">
            <v>0.00</v>
          </cell>
          <cell r="H142" t="str">
            <v>0.00</v>
          </cell>
          <cell r="I142" t="str">
            <v>0.00</v>
          </cell>
        </row>
        <row r="143">
          <cell r="C143" t="str">
            <v>1.7.10.01.001</v>
          </cell>
          <cell r="D143" t="str">
            <v>0.00</v>
          </cell>
          <cell r="E143" t="str">
            <v>456885568.58</v>
          </cell>
          <cell r="F143" t="str">
            <v>456885568.58</v>
          </cell>
          <cell r="G143" t="str">
            <v>0.00</v>
          </cell>
          <cell r="H143" t="str">
            <v>0.00</v>
          </cell>
          <cell r="I143" t="str">
            <v>0.00</v>
          </cell>
        </row>
        <row r="144">
          <cell r="C144" t="str">
            <v>1.7.10.06</v>
          </cell>
          <cell r="D144" t="str">
            <v>786562628044.36</v>
          </cell>
          <cell r="E144" t="str">
            <v>0.00</v>
          </cell>
          <cell r="F144" t="str">
            <v>0.00</v>
          </cell>
          <cell r="G144" t="str">
            <v>786562628044.36</v>
          </cell>
          <cell r="H144" t="str">
            <v>0.00</v>
          </cell>
          <cell r="I144" t="str">
            <v>786562628044.36</v>
          </cell>
        </row>
        <row r="145">
          <cell r="C145" t="str">
            <v>1.7.10.06.001</v>
          </cell>
          <cell r="D145" t="str">
            <v>786562628044.36</v>
          </cell>
          <cell r="E145" t="str">
            <v>0.00</v>
          </cell>
          <cell r="F145" t="str">
            <v>0.00</v>
          </cell>
          <cell r="G145" t="str">
            <v>786562628044.36</v>
          </cell>
          <cell r="H145" t="str">
            <v>0.00</v>
          </cell>
          <cell r="I145" t="str">
            <v>786562628044.36</v>
          </cell>
        </row>
        <row r="146">
          <cell r="C146" t="str">
            <v>1.7.11</v>
          </cell>
          <cell r="D146" t="str">
            <v>44744879993219.51</v>
          </cell>
          <cell r="E146" t="str">
            <v>59310585527.16</v>
          </cell>
          <cell r="F146" t="str">
            <v>27472477634.24</v>
          </cell>
          <cell r="G146" t="str">
            <v>44776718101112.43</v>
          </cell>
          <cell r="H146" t="str">
            <v>0.00</v>
          </cell>
          <cell r="I146" t="str">
            <v>44776718101112.43</v>
          </cell>
        </row>
        <row r="147">
          <cell r="C147" t="str">
            <v>1.7.11.01</v>
          </cell>
          <cell r="D147" t="str">
            <v>33811319342361.44</v>
          </cell>
          <cell r="E147" t="str">
            <v>26512694015.15</v>
          </cell>
          <cell r="F147" t="str">
            <v>25397198529.07</v>
          </cell>
          <cell r="G147" t="str">
            <v>33812434837847.52</v>
          </cell>
          <cell r="H147" t="str">
            <v>0.00</v>
          </cell>
          <cell r="I147" t="str">
            <v>33812434837847.52</v>
          </cell>
        </row>
        <row r="148">
          <cell r="C148" t="str">
            <v>1.7.11.01.001</v>
          </cell>
          <cell r="D148" t="str">
            <v>33811319342361.44</v>
          </cell>
          <cell r="E148" t="str">
            <v>26512694015.15</v>
          </cell>
          <cell r="F148" t="str">
            <v>25397198529.07</v>
          </cell>
          <cell r="G148" t="str">
            <v>33812434837847.52</v>
          </cell>
          <cell r="H148" t="str">
            <v>0.00</v>
          </cell>
          <cell r="I148" t="str">
            <v>33812434837847.52</v>
          </cell>
        </row>
        <row r="149">
          <cell r="C149" t="str">
            <v>1.7.11.02</v>
          </cell>
          <cell r="D149" t="str">
            <v>2956761159473.63</v>
          </cell>
          <cell r="E149" t="str">
            <v>0.00</v>
          </cell>
          <cell r="F149" t="str">
            <v>0.00</v>
          </cell>
          <cell r="G149" t="str">
            <v>2956761159473.63</v>
          </cell>
          <cell r="H149" t="str">
            <v>0.00</v>
          </cell>
          <cell r="I149" t="str">
            <v>2956761159473.63</v>
          </cell>
        </row>
        <row r="150">
          <cell r="C150" t="str">
            <v>1.7.11.02.001</v>
          </cell>
          <cell r="D150" t="str">
            <v>2956761159473.63</v>
          </cell>
          <cell r="E150" t="str">
            <v>0.00</v>
          </cell>
          <cell r="F150" t="str">
            <v>0.00</v>
          </cell>
          <cell r="G150" t="str">
            <v>2956761159473.63</v>
          </cell>
          <cell r="H150" t="str">
            <v>0.00</v>
          </cell>
          <cell r="I150" t="str">
            <v>2956761159473.63</v>
          </cell>
        </row>
        <row r="151">
          <cell r="C151" t="str">
            <v>1.7.11.04</v>
          </cell>
          <cell r="D151" t="str">
            <v>5521714889631.90</v>
          </cell>
          <cell r="E151" t="str">
            <v>7400692982.94</v>
          </cell>
          <cell r="F151" t="str">
            <v>1129532017.20</v>
          </cell>
          <cell r="G151" t="str">
            <v>5527986050597.64</v>
          </cell>
          <cell r="H151" t="str">
            <v>0.00</v>
          </cell>
          <cell r="I151" t="str">
            <v>5527986050597.64</v>
          </cell>
        </row>
        <row r="152">
          <cell r="C152" t="str">
            <v>1.7.11.04.001</v>
          </cell>
          <cell r="D152" t="str">
            <v>5521714889631.90</v>
          </cell>
          <cell r="E152" t="str">
            <v>7400692982.94</v>
          </cell>
          <cell r="F152" t="str">
            <v>1129532017.20</v>
          </cell>
          <cell r="G152" t="str">
            <v>5527986050597.64</v>
          </cell>
          <cell r="H152" t="str">
            <v>0.00</v>
          </cell>
          <cell r="I152" t="str">
            <v>5527986050597.64</v>
          </cell>
        </row>
        <row r="153">
          <cell r="C153" t="str">
            <v>1.7.11.06</v>
          </cell>
          <cell r="D153" t="str">
            <v>2455084601752.54</v>
          </cell>
          <cell r="E153" t="str">
            <v>25397198529.07</v>
          </cell>
          <cell r="F153" t="str">
            <v>945747087.97</v>
          </cell>
          <cell r="G153" t="str">
            <v>2479536053193.64</v>
          </cell>
          <cell r="H153" t="str">
            <v>0.00</v>
          </cell>
          <cell r="I153" t="str">
            <v>2479536053193.64</v>
          </cell>
        </row>
        <row r="154">
          <cell r="C154" t="str">
            <v>1.7.11.06.001</v>
          </cell>
          <cell r="D154" t="str">
            <v>2455084601752.54</v>
          </cell>
          <cell r="E154" t="str">
            <v>25397198529.07</v>
          </cell>
          <cell r="F154" t="str">
            <v>945747087.97</v>
          </cell>
          <cell r="G154" t="str">
            <v>2479536053193.64</v>
          </cell>
          <cell r="H154" t="str">
            <v>0.00</v>
          </cell>
          <cell r="I154" t="str">
            <v>2479536053193.64</v>
          </cell>
        </row>
        <row r="155">
          <cell r="C155" t="str">
            <v>1.7.85</v>
          </cell>
          <cell r="D155" t="str">
            <v>-639211425527.92</v>
          </cell>
          <cell r="E155" t="str">
            <v>0.00</v>
          </cell>
          <cell r="F155" t="str">
            <v>0.00</v>
          </cell>
          <cell r="G155" t="str">
            <v>-639211425527.92</v>
          </cell>
          <cell r="H155" t="str">
            <v>0.00</v>
          </cell>
          <cell r="I155" t="str">
            <v>-639211425527.92</v>
          </cell>
        </row>
        <row r="156">
          <cell r="C156" t="str">
            <v>1.7.85.06</v>
          </cell>
          <cell r="D156" t="str">
            <v>-639211425527.92</v>
          </cell>
          <cell r="E156" t="str">
            <v>0.00</v>
          </cell>
          <cell r="F156" t="str">
            <v>0.00</v>
          </cell>
          <cell r="G156" t="str">
            <v>-639211425527.92</v>
          </cell>
          <cell r="H156" t="str">
            <v>0.00</v>
          </cell>
          <cell r="I156" t="str">
            <v>-639211425527.92</v>
          </cell>
        </row>
        <row r="157">
          <cell r="C157" t="str">
            <v>1.7.85.06.001</v>
          </cell>
          <cell r="D157" t="str">
            <v>-639211425527.92</v>
          </cell>
          <cell r="E157" t="str">
            <v>0.00</v>
          </cell>
          <cell r="F157" t="str">
            <v>0.00</v>
          </cell>
          <cell r="G157" t="str">
            <v>-639211425527.92</v>
          </cell>
          <cell r="H157" t="str">
            <v>0.00</v>
          </cell>
          <cell r="I157" t="str">
            <v>-639211425527.92</v>
          </cell>
        </row>
        <row r="158">
          <cell r="C158" t="str">
            <v>1.7.87</v>
          </cell>
          <cell r="D158" t="str">
            <v>-172658094154.50</v>
          </cell>
          <cell r="E158" t="str">
            <v>0.00</v>
          </cell>
          <cell r="F158" t="str">
            <v>0.00</v>
          </cell>
          <cell r="G158" t="str">
            <v>-172658094154.50</v>
          </cell>
          <cell r="H158" t="str">
            <v>0.00</v>
          </cell>
          <cell r="I158" t="str">
            <v>-172658094154.50</v>
          </cell>
        </row>
        <row r="159">
          <cell r="C159" t="str">
            <v>1.7.87.02</v>
          </cell>
          <cell r="D159" t="str">
            <v>-172658094154.50</v>
          </cell>
          <cell r="E159" t="str">
            <v>0.00</v>
          </cell>
          <cell r="F159" t="str">
            <v>0.00</v>
          </cell>
          <cell r="G159" t="str">
            <v>-172658094154.50</v>
          </cell>
          <cell r="H159" t="str">
            <v>0.00</v>
          </cell>
          <cell r="I159" t="str">
            <v>-172658094154.50</v>
          </cell>
        </row>
        <row r="160">
          <cell r="C160" t="str">
            <v>1.7.87.02.001</v>
          </cell>
          <cell r="D160" t="str">
            <v>-172658094154.50</v>
          </cell>
          <cell r="E160" t="str">
            <v>0.00</v>
          </cell>
          <cell r="F160" t="str">
            <v>0.00</v>
          </cell>
          <cell r="G160" t="str">
            <v>-172658094154.50</v>
          </cell>
          <cell r="H160" t="str">
            <v>0.00</v>
          </cell>
          <cell r="I160" t="str">
            <v>-172658094154.50</v>
          </cell>
        </row>
        <row r="161">
          <cell r="C161" t="str">
            <v>1.7.91</v>
          </cell>
          <cell r="D161" t="str">
            <v>-35311654050.08</v>
          </cell>
          <cell r="E161" t="str">
            <v>0.00</v>
          </cell>
          <cell r="F161" t="str">
            <v>0.00</v>
          </cell>
          <cell r="G161" t="str">
            <v>-35311654050.08</v>
          </cell>
          <cell r="H161" t="str">
            <v>0.00</v>
          </cell>
          <cell r="I161" t="str">
            <v>-35311654050.08</v>
          </cell>
        </row>
        <row r="162">
          <cell r="C162" t="str">
            <v>1.7.91.01</v>
          </cell>
          <cell r="D162" t="str">
            <v>-35311654050.08</v>
          </cell>
          <cell r="E162" t="str">
            <v>0.00</v>
          </cell>
          <cell r="F162" t="str">
            <v>0.00</v>
          </cell>
          <cell r="G162" t="str">
            <v>-35311654050.08</v>
          </cell>
          <cell r="H162" t="str">
            <v>0.00</v>
          </cell>
          <cell r="I162" t="str">
            <v>-35311654050.08</v>
          </cell>
        </row>
        <row r="163">
          <cell r="C163" t="str">
            <v>1.7.91.01.001</v>
          </cell>
          <cell r="D163" t="str">
            <v>-35311654050.08</v>
          </cell>
          <cell r="E163" t="str">
            <v>0.00</v>
          </cell>
          <cell r="F163" t="str">
            <v>0.00</v>
          </cell>
          <cell r="G163" t="str">
            <v>-35311654050.08</v>
          </cell>
          <cell r="H163" t="str">
            <v>0.00</v>
          </cell>
          <cell r="I163" t="str">
            <v>-35311654050.08</v>
          </cell>
        </row>
        <row r="164">
          <cell r="C164" t="str">
            <v>1.9</v>
          </cell>
          <cell r="D164" t="str">
            <v>21534717800658.24</v>
          </cell>
          <cell r="E164" t="str">
            <v>415072451350.47</v>
          </cell>
          <cell r="F164" t="str">
            <v>2975630354516.79</v>
          </cell>
          <cell r="G164" t="str">
            <v>18974159897491.92</v>
          </cell>
          <cell r="H164" t="str">
            <v>826905914307.02</v>
          </cell>
          <cell r="I164" t="str">
            <v>18147253983184.90</v>
          </cell>
        </row>
        <row r="165">
          <cell r="C165" t="str">
            <v>1.9.05</v>
          </cell>
          <cell r="D165" t="str">
            <v>657847358.70</v>
          </cell>
          <cell r="E165" t="str">
            <v>0.00</v>
          </cell>
          <cell r="F165" t="str">
            <v>219282452.91</v>
          </cell>
          <cell r="G165" t="str">
            <v>438564905.79</v>
          </cell>
          <cell r="H165" t="str">
            <v>438564905.79</v>
          </cell>
          <cell r="I165" t="str">
            <v>0.00</v>
          </cell>
        </row>
        <row r="166">
          <cell r="C166" t="str">
            <v>1.9.05.90</v>
          </cell>
          <cell r="D166" t="str">
            <v>657847358.70</v>
          </cell>
          <cell r="E166" t="str">
            <v>0.00</v>
          </cell>
          <cell r="F166" t="str">
            <v>219282452.91</v>
          </cell>
          <cell r="G166" t="str">
            <v>438564905.79</v>
          </cell>
          <cell r="H166" t="str">
            <v>438564905.79</v>
          </cell>
          <cell r="I166" t="str">
            <v>0.00</v>
          </cell>
        </row>
        <row r="167">
          <cell r="C167" t="str">
            <v>1.9.05.90.001</v>
          </cell>
          <cell r="D167" t="str">
            <v>657847358.70</v>
          </cell>
          <cell r="E167" t="str">
            <v>0.00</v>
          </cell>
          <cell r="F167" t="str">
            <v>219282452.91</v>
          </cell>
          <cell r="G167" t="str">
            <v>438564905.79</v>
          </cell>
          <cell r="H167" t="str">
            <v>438564905.79</v>
          </cell>
          <cell r="I167" t="str">
            <v>0.00</v>
          </cell>
        </row>
        <row r="168">
          <cell r="C168" t="str">
            <v>1.9.08</v>
          </cell>
          <cell r="D168" t="str">
            <v>7964488989410.51</v>
          </cell>
          <cell r="E168" t="str">
            <v>285087449797.90</v>
          </cell>
          <cell r="F168" t="str">
            <v>374886115095.90</v>
          </cell>
          <cell r="G168" t="str">
            <v>7874690324112.51</v>
          </cell>
          <cell r="H168" t="str">
            <v>826457149401.23</v>
          </cell>
          <cell r="I168" t="str">
            <v>7048233174711.28</v>
          </cell>
        </row>
        <row r="169">
          <cell r="C169" t="str">
            <v>1.9.08.01</v>
          </cell>
          <cell r="D169" t="str">
            <v>972285638737.24</v>
          </cell>
          <cell r="E169" t="str">
            <v>100837590489.84</v>
          </cell>
          <cell r="F169" t="str">
            <v>66021069958.55</v>
          </cell>
          <cell r="G169" t="str">
            <v>1007102159268.53</v>
          </cell>
          <cell r="H169" t="str">
            <v>826457149401.23</v>
          </cell>
          <cell r="I169" t="str">
            <v>180645009867.30</v>
          </cell>
        </row>
        <row r="170">
          <cell r="C170" t="str">
            <v>1.9.08.01.001</v>
          </cell>
          <cell r="D170" t="str">
            <v>797115057304.61</v>
          </cell>
          <cell r="E170" t="str">
            <v>21552490489.84</v>
          </cell>
          <cell r="F170" t="str">
            <v>19291128051.37</v>
          </cell>
          <cell r="G170" t="str">
            <v>799376419743.08</v>
          </cell>
          <cell r="H170" t="str">
            <v>618731409875.78</v>
          </cell>
          <cell r="I170" t="str">
            <v>180645009867.30</v>
          </cell>
        </row>
        <row r="171">
          <cell r="C171" t="str">
            <v>1.9.08.01.002</v>
          </cell>
          <cell r="D171" t="str">
            <v>175170581432.63</v>
          </cell>
          <cell r="E171" t="str">
            <v>79285100000.00</v>
          </cell>
          <cell r="F171" t="str">
            <v>46729941907.18</v>
          </cell>
          <cell r="G171" t="str">
            <v>207725739525.45</v>
          </cell>
          <cell r="H171" t="str">
            <v>207725739525.45</v>
          </cell>
          <cell r="I171" t="str">
            <v>0.00</v>
          </cell>
        </row>
        <row r="172">
          <cell r="C172" t="str">
            <v>1.9.08.03</v>
          </cell>
          <cell r="D172" t="str">
            <v>6992203350673.27</v>
          </cell>
          <cell r="E172" t="str">
            <v>184249859308.06</v>
          </cell>
          <cell r="F172" t="str">
            <v>308865045137.35</v>
          </cell>
          <cell r="G172" t="str">
            <v>6867588164843.98</v>
          </cell>
          <cell r="H172" t="str">
            <v>0.00</v>
          </cell>
          <cell r="I172" t="str">
            <v>6867588164843.98</v>
          </cell>
        </row>
        <row r="173">
          <cell r="C173" t="str">
            <v>1.9.08.03.001</v>
          </cell>
          <cell r="D173" t="str">
            <v>6992203350673.27</v>
          </cell>
          <cell r="E173" t="str">
            <v>184249859308.06</v>
          </cell>
          <cell r="F173" t="str">
            <v>308865045137.35</v>
          </cell>
          <cell r="G173" t="str">
            <v>6867588164843.98</v>
          </cell>
          <cell r="H173" t="str">
            <v>0.00</v>
          </cell>
          <cell r="I173" t="str">
            <v>6867588164843.98</v>
          </cell>
        </row>
        <row r="174">
          <cell r="C174" t="str">
            <v>1.9.09</v>
          </cell>
          <cell r="D174" t="str">
            <v>10200000.00</v>
          </cell>
          <cell r="E174" t="str">
            <v>0.00</v>
          </cell>
          <cell r="F174" t="str">
            <v>0.00</v>
          </cell>
          <cell r="G174" t="str">
            <v>10200000.00</v>
          </cell>
          <cell r="H174" t="str">
            <v>10200000.00</v>
          </cell>
          <cell r="I174" t="str">
            <v>0.00</v>
          </cell>
        </row>
        <row r="175">
          <cell r="C175" t="str">
            <v>1.9.09.03</v>
          </cell>
          <cell r="D175" t="str">
            <v>10200000.00</v>
          </cell>
          <cell r="E175" t="str">
            <v>0.00</v>
          </cell>
          <cell r="F175" t="str">
            <v>0.00</v>
          </cell>
          <cell r="G175" t="str">
            <v>10200000.00</v>
          </cell>
          <cell r="H175" t="str">
            <v>10200000.00</v>
          </cell>
          <cell r="I175" t="str">
            <v>0.00</v>
          </cell>
        </row>
        <row r="176">
          <cell r="C176" t="str">
            <v>1.9.09.03.001</v>
          </cell>
          <cell r="D176" t="str">
            <v>10200000.00</v>
          </cell>
          <cell r="E176" t="str">
            <v>0.00</v>
          </cell>
          <cell r="F176" t="str">
            <v>0.00</v>
          </cell>
          <cell r="G176" t="str">
            <v>10200000.00</v>
          </cell>
          <cell r="H176" t="str">
            <v>10200000.00</v>
          </cell>
          <cell r="I176" t="str">
            <v>0.00</v>
          </cell>
        </row>
        <row r="177">
          <cell r="C177" t="str">
            <v>1.9.70</v>
          </cell>
          <cell r="D177" t="str">
            <v>173346108587.31</v>
          </cell>
          <cell r="E177" t="str">
            <v>4522983464.00</v>
          </cell>
          <cell r="F177" t="str">
            <v>2134085564.00</v>
          </cell>
          <cell r="G177" t="str">
            <v>175735006487.31</v>
          </cell>
          <cell r="H177" t="str">
            <v>0.00</v>
          </cell>
          <cell r="I177" t="str">
            <v>175735006487.31</v>
          </cell>
        </row>
        <row r="178">
          <cell r="C178" t="str">
            <v>1.9.70.07</v>
          </cell>
          <cell r="D178" t="str">
            <v>2736686632.79</v>
          </cell>
          <cell r="E178" t="str">
            <v>0.00</v>
          </cell>
          <cell r="F178" t="str">
            <v>0.00</v>
          </cell>
          <cell r="G178" t="str">
            <v>2736686632.79</v>
          </cell>
          <cell r="H178" t="str">
            <v>0.00</v>
          </cell>
          <cell r="I178" t="str">
            <v>2736686632.79</v>
          </cell>
        </row>
        <row r="179">
          <cell r="C179" t="str">
            <v>1.9.70.07.001</v>
          </cell>
          <cell r="D179" t="str">
            <v>2736686632.79</v>
          </cell>
          <cell r="E179" t="str">
            <v>0.00</v>
          </cell>
          <cell r="F179" t="str">
            <v>0.00</v>
          </cell>
          <cell r="G179" t="str">
            <v>2736686632.79</v>
          </cell>
          <cell r="H179" t="str">
            <v>0.00</v>
          </cell>
          <cell r="I179" t="str">
            <v>2736686632.79</v>
          </cell>
        </row>
        <row r="180">
          <cell r="C180" t="str">
            <v>1.9.70.08</v>
          </cell>
          <cell r="D180" t="str">
            <v>1741588422.08</v>
          </cell>
          <cell r="E180" t="str">
            <v>4268171128.00</v>
          </cell>
          <cell r="F180" t="str">
            <v>2134085564.00</v>
          </cell>
          <cell r="G180" t="str">
            <v>3875673986.08</v>
          </cell>
          <cell r="H180" t="str">
            <v>0.00</v>
          </cell>
          <cell r="I180" t="str">
            <v>3875673986.08</v>
          </cell>
        </row>
        <row r="181">
          <cell r="C181" t="str">
            <v>1.9.70.08.001</v>
          </cell>
          <cell r="D181" t="str">
            <v>1741588422.08</v>
          </cell>
          <cell r="E181" t="str">
            <v>4268171128.00</v>
          </cell>
          <cell r="F181" t="str">
            <v>2134085564.00</v>
          </cell>
          <cell r="G181" t="str">
            <v>3875673986.08</v>
          </cell>
          <cell r="H181" t="str">
            <v>0.00</v>
          </cell>
          <cell r="I181" t="str">
            <v>3875673986.08</v>
          </cell>
        </row>
        <row r="182">
          <cell r="C182" t="str">
            <v>1.9.70.12</v>
          </cell>
          <cell r="D182" t="str">
            <v>168867833532.44</v>
          </cell>
          <cell r="E182" t="str">
            <v>254812336.00</v>
          </cell>
          <cell r="F182" t="str">
            <v>0.00</v>
          </cell>
          <cell r="G182" t="str">
            <v>169122645868.44</v>
          </cell>
          <cell r="H182" t="str">
            <v>0.00</v>
          </cell>
          <cell r="I182" t="str">
            <v>169122645868.44</v>
          </cell>
        </row>
        <row r="183">
          <cell r="C183" t="str">
            <v>1.9.70.12.001</v>
          </cell>
          <cell r="D183" t="str">
            <v>168867833532.44</v>
          </cell>
          <cell r="E183" t="str">
            <v>254812336.00</v>
          </cell>
          <cell r="F183" t="str">
            <v>0.00</v>
          </cell>
          <cell r="G183" t="str">
            <v>169122645868.44</v>
          </cell>
          <cell r="H183" t="str">
            <v>0.00</v>
          </cell>
          <cell r="I183" t="str">
            <v>169122645868.44</v>
          </cell>
        </row>
        <row r="184">
          <cell r="C184" t="str">
            <v>1.9.75</v>
          </cell>
          <cell r="D184" t="str">
            <v>-80184170382.32</v>
          </cell>
          <cell r="E184" t="str">
            <v>0.00</v>
          </cell>
          <cell r="F184" t="str">
            <v>0.00</v>
          </cell>
          <cell r="G184" t="str">
            <v>-80184170382.32</v>
          </cell>
          <cell r="H184" t="str">
            <v>0.00</v>
          </cell>
          <cell r="I184" t="str">
            <v>-80184170382.32</v>
          </cell>
        </row>
        <row r="185">
          <cell r="C185" t="str">
            <v>1.9.75.07</v>
          </cell>
          <cell r="D185" t="str">
            <v>-2736686632.79</v>
          </cell>
          <cell r="E185" t="str">
            <v>0.00</v>
          </cell>
          <cell r="F185" t="str">
            <v>0.00</v>
          </cell>
          <cell r="G185" t="str">
            <v>-2736686632.79</v>
          </cell>
          <cell r="H185" t="str">
            <v>0.00</v>
          </cell>
          <cell r="I185" t="str">
            <v>-2736686632.79</v>
          </cell>
        </row>
        <row r="186">
          <cell r="C186" t="str">
            <v>1.9.75.07.001</v>
          </cell>
          <cell r="D186" t="str">
            <v>-2736686632.79</v>
          </cell>
          <cell r="E186" t="str">
            <v>0.00</v>
          </cell>
          <cell r="F186" t="str">
            <v>0.00</v>
          </cell>
          <cell r="G186" t="str">
            <v>-2736686632.79</v>
          </cell>
          <cell r="H186" t="str">
            <v>0.00</v>
          </cell>
          <cell r="I186" t="str">
            <v>-2736686632.79</v>
          </cell>
        </row>
        <row r="187">
          <cell r="C187" t="str">
            <v>1.9.75.08</v>
          </cell>
          <cell r="D187" t="str">
            <v>-577375945.05</v>
          </cell>
          <cell r="E187" t="str">
            <v>0.00</v>
          </cell>
          <cell r="F187" t="str">
            <v>0.00</v>
          </cell>
          <cell r="G187" t="str">
            <v>-577375945.05</v>
          </cell>
          <cell r="H187" t="str">
            <v>0.00</v>
          </cell>
          <cell r="I187" t="str">
            <v>-577375945.05</v>
          </cell>
        </row>
        <row r="188">
          <cell r="C188" t="str">
            <v>1.9.75.08.001</v>
          </cell>
          <cell r="D188" t="str">
            <v>-577375945.05</v>
          </cell>
          <cell r="E188" t="str">
            <v>0.00</v>
          </cell>
          <cell r="F188" t="str">
            <v>0.00</v>
          </cell>
          <cell r="G188" t="str">
            <v>-577375945.05</v>
          </cell>
          <cell r="H188" t="str">
            <v>0.00</v>
          </cell>
          <cell r="I188" t="str">
            <v>-577375945.05</v>
          </cell>
        </row>
        <row r="189">
          <cell r="C189" t="str">
            <v>1.9.75.11</v>
          </cell>
          <cell r="D189" t="str">
            <v>-76870107804.48</v>
          </cell>
          <cell r="E189" t="str">
            <v>0.00</v>
          </cell>
          <cell r="F189" t="str">
            <v>0.00</v>
          </cell>
          <cell r="G189" t="str">
            <v>-76870107804.48</v>
          </cell>
          <cell r="H189" t="str">
            <v>0.00</v>
          </cell>
          <cell r="I189" t="str">
            <v>-76870107804.48</v>
          </cell>
        </row>
        <row r="190">
          <cell r="C190" t="str">
            <v>1.9.75.11.001</v>
          </cell>
          <cell r="D190" t="str">
            <v>-76870107804.48</v>
          </cell>
          <cell r="E190" t="str">
            <v>0.00</v>
          </cell>
          <cell r="F190" t="str">
            <v>0.00</v>
          </cell>
          <cell r="G190" t="str">
            <v>-76870107804.48</v>
          </cell>
          <cell r="H190" t="str">
            <v>0.00</v>
          </cell>
          <cell r="I190" t="str">
            <v>-76870107804.48</v>
          </cell>
        </row>
        <row r="191">
          <cell r="C191" t="str">
            <v>1.9.89</v>
          </cell>
          <cell r="D191" t="str">
            <v>13476398825684.04</v>
          </cell>
          <cell r="E191" t="str">
            <v>125462018088.57</v>
          </cell>
          <cell r="F191" t="str">
            <v>2598390871403.98</v>
          </cell>
          <cell r="G191" t="str">
            <v>11003469972368.63</v>
          </cell>
          <cell r="H191" t="str">
            <v>0.00</v>
          </cell>
          <cell r="I191" t="str">
            <v>11003469972368.63</v>
          </cell>
        </row>
        <row r="192">
          <cell r="C192" t="str">
            <v>1.9.89.01</v>
          </cell>
          <cell r="D192" t="str">
            <v>13476398825684.04</v>
          </cell>
          <cell r="E192" t="str">
            <v>125462018088.57</v>
          </cell>
          <cell r="F192" t="str">
            <v>2598390871403.98</v>
          </cell>
          <cell r="G192" t="str">
            <v>11003469972368.63</v>
          </cell>
          <cell r="H192" t="str">
            <v>0.00</v>
          </cell>
          <cell r="I192" t="str">
            <v>11003469972368.63</v>
          </cell>
        </row>
        <row r="193">
          <cell r="C193" t="str">
            <v>1.9.89.01.001</v>
          </cell>
          <cell r="D193" t="str">
            <v>13476398825684.04</v>
          </cell>
          <cell r="E193" t="str">
            <v>125462018088.57</v>
          </cell>
          <cell r="F193" t="str">
            <v>2598390871403.98</v>
          </cell>
          <cell r="G193" t="str">
            <v>11003469972368.63</v>
          </cell>
          <cell r="H193" t="str">
            <v>0.00</v>
          </cell>
          <cell r="I193" t="str">
            <v>11003469972368.63</v>
          </cell>
        </row>
        <row r="194">
          <cell r="C194" t="str">
            <v>2</v>
          </cell>
          <cell r="D194" t="str">
            <v>66690628323964.05</v>
          </cell>
          <cell r="E194" t="str">
            <v>5240121939735.04</v>
          </cell>
          <cell r="F194" t="str">
            <v>7925666363054.32</v>
          </cell>
          <cell r="G194" t="str">
            <v>69376172747283.33</v>
          </cell>
          <cell r="H194" t="str">
            <v>6691069769285.31</v>
          </cell>
          <cell r="I194" t="str">
            <v>62685102977998.02</v>
          </cell>
        </row>
        <row r="195">
          <cell r="C195" t="str">
            <v>2.3</v>
          </cell>
          <cell r="D195" t="str">
            <v>22810025275069.59</v>
          </cell>
          <cell r="E195" t="str">
            <v>2540165199095.52</v>
          </cell>
          <cell r="F195" t="str">
            <v>26487719558.00</v>
          </cell>
          <cell r="G195" t="str">
            <v>20296347795532.07</v>
          </cell>
          <cell r="H195" t="str">
            <v>57940921574.95</v>
          </cell>
          <cell r="I195" t="str">
            <v>20238406873957.12</v>
          </cell>
        </row>
        <row r="196">
          <cell r="C196" t="str">
            <v>2.3.14</v>
          </cell>
          <cell r="D196" t="str">
            <v>22810025275069.59</v>
          </cell>
          <cell r="E196" t="str">
            <v>2540165199095.52</v>
          </cell>
          <cell r="F196" t="str">
            <v>26487719558.00</v>
          </cell>
          <cell r="G196" t="str">
            <v>20296347795532.07</v>
          </cell>
          <cell r="H196" t="str">
            <v>57940921574.95</v>
          </cell>
          <cell r="I196" t="str">
            <v>20238406873957.12</v>
          </cell>
        </row>
        <row r="197">
          <cell r="C197" t="str">
            <v>2.3.14.07</v>
          </cell>
          <cell r="D197" t="str">
            <v>184955230469.10</v>
          </cell>
          <cell r="E197" t="str">
            <v>0.00</v>
          </cell>
          <cell r="F197" t="str">
            <v>0.00</v>
          </cell>
          <cell r="G197" t="str">
            <v>184955230469.10</v>
          </cell>
          <cell r="H197" t="str">
            <v>57940921574.95</v>
          </cell>
          <cell r="I197" t="str">
            <v>127014308894.15</v>
          </cell>
        </row>
        <row r="198">
          <cell r="C198" t="str">
            <v>2.3.14.07.001</v>
          </cell>
          <cell r="D198" t="str">
            <v>184955230469.10</v>
          </cell>
          <cell r="E198" t="str">
            <v>0.00</v>
          </cell>
          <cell r="F198" t="str">
            <v>0.00</v>
          </cell>
          <cell r="G198" t="str">
            <v>184955230469.10</v>
          </cell>
          <cell r="H198" t="str">
            <v>57940921574.95</v>
          </cell>
          <cell r="I198" t="str">
            <v>127014308894.15</v>
          </cell>
        </row>
        <row r="199">
          <cell r="C199" t="str">
            <v>2.3.14.13</v>
          </cell>
          <cell r="D199" t="str">
            <v>22625070044600.49</v>
          </cell>
          <cell r="E199" t="str">
            <v>2540165199095.52</v>
          </cell>
          <cell r="F199" t="str">
            <v>26487719558.00</v>
          </cell>
          <cell r="G199" t="str">
            <v>20111392565062.97</v>
          </cell>
          <cell r="H199" t="str">
            <v>0.00</v>
          </cell>
          <cell r="I199" t="str">
            <v>20111392565062.97</v>
          </cell>
        </row>
        <row r="200">
          <cell r="C200" t="str">
            <v>2.3.14.13.001</v>
          </cell>
          <cell r="D200" t="str">
            <v>22625070044600.49</v>
          </cell>
          <cell r="E200" t="str">
            <v>2540165199095.52</v>
          </cell>
          <cell r="F200" t="str">
            <v>26487719558.00</v>
          </cell>
          <cell r="G200" t="str">
            <v>20111392565062.97</v>
          </cell>
          <cell r="H200" t="str">
            <v>0.00</v>
          </cell>
          <cell r="I200" t="str">
            <v>20111392565062.97</v>
          </cell>
        </row>
        <row r="201">
          <cell r="C201" t="str">
            <v>2.4</v>
          </cell>
          <cell r="D201" t="str">
            <v>5866634230238.52</v>
          </cell>
          <cell r="E201" t="str">
            <v>924125131243.97</v>
          </cell>
          <cell r="F201" t="str">
            <v>1663541060756.99</v>
          </cell>
          <cell r="G201" t="str">
            <v>6606050159751.54</v>
          </cell>
          <cell r="H201" t="str">
            <v>6604941218718.48</v>
          </cell>
          <cell r="I201" t="str">
            <v>1108941033.06</v>
          </cell>
        </row>
        <row r="202">
          <cell r="C202" t="str">
            <v>2.4.01</v>
          </cell>
          <cell r="D202" t="str">
            <v>5110840432.17</v>
          </cell>
          <cell r="E202" t="str">
            <v>30341766049.39</v>
          </cell>
          <cell r="F202" t="str">
            <v>26458642875.88</v>
          </cell>
          <cell r="G202" t="str">
            <v>1227717258.66</v>
          </cell>
          <cell r="H202" t="str">
            <v>118776225.60</v>
          </cell>
          <cell r="I202" t="str">
            <v>1108941033.06</v>
          </cell>
        </row>
        <row r="203">
          <cell r="C203" t="str">
            <v>2.4.01.01</v>
          </cell>
          <cell r="D203" t="str">
            <v>27295342.75</v>
          </cell>
          <cell r="E203" t="str">
            <v>80944538.25</v>
          </cell>
          <cell r="F203" t="str">
            <v>55379421.10</v>
          </cell>
          <cell r="G203" t="str">
            <v>1730225.60</v>
          </cell>
          <cell r="H203" t="str">
            <v>1730225.60</v>
          </cell>
          <cell r="I203" t="str">
            <v>0.00</v>
          </cell>
        </row>
        <row r="204">
          <cell r="C204" t="str">
            <v>2.4.01.01.001</v>
          </cell>
          <cell r="D204" t="str">
            <v>27295342.75</v>
          </cell>
          <cell r="E204" t="str">
            <v>80944538.25</v>
          </cell>
          <cell r="F204" t="str">
            <v>55379421.10</v>
          </cell>
          <cell r="G204" t="str">
            <v>1730225.60</v>
          </cell>
          <cell r="H204" t="str">
            <v>1730225.60</v>
          </cell>
          <cell r="I204" t="str">
            <v>0.00</v>
          </cell>
        </row>
        <row r="205">
          <cell r="C205" t="str">
            <v>2.4.01.02</v>
          </cell>
          <cell r="D205" t="str">
            <v>5083545089.42</v>
          </cell>
          <cell r="E205" t="str">
            <v>30260821511.14</v>
          </cell>
          <cell r="F205" t="str">
            <v>26403263454.78</v>
          </cell>
          <cell r="G205" t="str">
            <v>1225987033.06</v>
          </cell>
          <cell r="H205" t="str">
            <v>117046000.00</v>
          </cell>
          <cell r="I205" t="str">
            <v>1108941033.06</v>
          </cell>
        </row>
        <row r="206">
          <cell r="C206" t="str">
            <v>2.4.01.02.001</v>
          </cell>
          <cell r="D206" t="str">
            <v>5083545089.42</v>
          </cell>
          <cell r="E206" t="str">
            <v>30260821511.14</v>
          </cell>
          <cell r="F206" t="str">
            <v>26403263454.78</v>
          </cell>
          <cell r="G206" t="str">
            <v>1225987033.06</v>
          </cell>
          <cell r="H206" t="str">
            <v>117046000.00</v>
          </cell>
          <cell r="I206" t="str">
            <v>1108941033.06</v>
          </cell>
        </row>
        <row r="207">
          <cell r="C207" t="str">
            <v>2.4.07</v>
          </cell>
          <cell r="D207" t="str">
            <v>5390585856.83</v>
          </cell>
          <cell r="E207" t="str">
            <v>82489219683.78</v>
          </cell>
          <cell r="F207" t="str">
            <v>77406155216.58</v>
          </cell>
          <cell r="G207" t="str">
            <v>307521389.63</v>
          </cell>
          <cell r="H207" t="str">
            <v>307521389.63</v>
          </cell>
          <cell r="I207" t="str">
            <v>0.00</v>
          </cell>
        </row>
        <row r="208">
          <cell r="C208" t="str">
            <v>2.4.07.20</v>
          </cell>
          <cell r="D208" t="str">
            <v>1104554081.11</v>
          </cell>
          <cell r="E208" t="str">
            <v>78203145865.06</v>
          </cell>
          <cell r="F208" t="str">
            <v>77406113173.58</v>
          </cell>
          <cell r="G208" t="str">
            <v>307521389.63</v>
          </cell>
          <cell r="H208" t="str">
            <v>307521389.63</v>
          </cell>
          <cell r="I208" t="str">
            <v>0.00</v>
          </cell>
        </row>
        <row r="209">
          <cell r="C209" t="str">
            <v>2.4.07.20.001</v>
          </cell>
          <cell r="D209" t="str">
            <v>1104554081.11</v>
          </cell>
          <cell r="E209" t="str">
            <v>78203145865.06</v>
          </cell>
          <cell r="F209" t="str">
            <v>77406113173.58</v>
          </cell>
          <cell r="G209" t="str">
            <v>307521389.63</v>
          </cell>
          <cell r="H209" t="str">
            <v>307521389.63</v>
          </cell>
          <cell r="I209" t="str">
            <v>0.00</v>
          </cell>
        </row>
        <row r="210">
          <cell r="C210" t="str">
            <v>2.4.07.22</v>
          </cell>
          <cell r="D210" t="str">
            <v>0.00</v>
          </cell>
          <cell r="E210" t="str">
            <v>42043.00</v>
          </cell>
          <cell r="F210" t="str">
            <v>42043.00</v>
          </cell>
          <cell r="G210" t="str">
            <v>0.00</v>
          </cell>
          <cell r="H210" t="str">
            <v>0.00</v>
          </cell>
          <cell r="I210" t="str">
            <v>0.00</v>
          </cell>
        </row>
        <row r="211">
          <cell r="C211" t="str">
            <v>2.4.07.22.002</v>
          </cell>
          <cell r="D211" t="str">
            <v>0.00</v>
          </cell>
          <cell r="E211" t="str">
            <v>42043.00</v>
          </cell>
          <cell r="F211" t="str">
            <v>42043.00</v>
          </cell>
          <cell r="G211" t="str">
            <v>0.00</v>
          </cell>
          <cell r="H211" t="str">
            <v>0.00</v>
          </cell>
          <cell r="I211" t="str">
            <v>0.00</v>
          </cell>
        </row>
        <row r="212">
          <cell r="C212" t="str">
            <v>2.4.07.90</v>
          </cell>
          <cell r="D212" t="str">
            <v>4286031775.72</v>
          </cell>
          <cell r="E212" t="str">
            <v>4286031775.72</v>
          </cell>
          <cell r="F212" t="str">
            <v>0.00</v>
          </cell>
          <cell r="G212" t="str">
            <v>0.00</v>
          </cell>
          <cell r="H212" t="str">
            <v>0.00</v>
          </cell>
          <cell r="I212" t="str">
            <v>0.00</v>
          </cell>
        </row>
        <row r="213">
          <cell r="C213" t="str">
            <v>2.4.07.90.001</v>
          </cell>
          <cell r="D213" t="str">
            <v>4286031775.72</v>
          </cell>
          <cell r="E213" t="str">
            <v>4286031775.72</v>
          </cell>
          <cell r="F213" t="str">
            <v>0.00</v>
          </cell>
          <cell r="G213" t="str">
            <v>0.00</v>
          </cell>
          <cell r="H213" t="str">
            <v>0.00</v>
          </cell>
          <cell r="I213" t="str">
            <v>0.00</v>
          </cell>
        </row>
        <row r="214">
          <cell r="C214" t="str">
            <v>2.4.24</v>
          </cell>
          <cell r="D214" t="str">
            <v>320031314.00</v>
          </cell>
          <cell r="E214" t="str">
            <v>1810992245.50</v>
          </cell>
          <cell r="F214" t="str">
            <v>1794320845.50</v>
          </cell>
          <cell r="G214" t="str">
            <v>303359914.00</v>
          </cell>
          <cell r="H214" t="str">
            <v>303359914.00</v>
          </cell>
          <cell r="I214" t="str">
            <v>0.00</v>
          </cell>
        </row>
        <row r="215">
          <cell r="C215" t="str">
            <v>2.4.24.01</v>
          </cell>
          <cell r="D215" t="str">
            <v>175785500.00</v>
          </cell>
          <cell r="E215" t="str">
            <v>683657500.00</v>
          </cell>
          <cell r="F215" t="str">
            <v>676042600.00</v>
          </cell>
          <cell r="G215" t="str">
            <v>168170600.00</v>
          </cell>
          <cell r="H215" t="str">
            <v>168170600.00</v>
          </cell>
          <cell r="I215" t="str">
            <v>0.00</v>
          </cell>
        </row>
        <row r="216">
          <cell r="C216" t="str">
            <v>2.4.24.01.001</v>
          </cell>
          <cell r="D216" t="str">
            <v>175785500.00</v>
          </cell>
          <cell r="E216" t="str">
            <v>683657500.00</v>
          </cell>
          <cell r="F216" t="str">
            <v>676042600.00</v>
          </cell>
          <cell r="G216" t="str">
            <v>168170600.00</v>
          </cell>
          <cell r="H216" t="str">
            <v>168170600.00</v>
          </cell>
          <cell r="I216" t="str">
            <v>0.00</v>
          </cell>
        </row>
        <row r="217">
          <cell r="C217" t="str">
            <v>2.4.24.02</v>
          </cell>
          <cell r="D217" t="str">
            <v>139861100.00</v>
          </cell>
          <cell r="E217" t="str">
            <v>473324100.00</v>
          </cell>
          <cell r="F217" t="str">
            <v>466567600.00</v>
          </cell>
          <cell r="G217" t="str">
            <v>133104600.00</v>
          </cell>
          <cell r="H217" t="str">
            <v>133104600.00</v>
          </cell>
          <cell r="I217" t="str">
            <v>0.00</v>
          </cell>
        </row>
        <row r="218">
          <cell r="C218" t="str">
            <v>2.4.24.02.001</v>
          </cell>
          <cell r="D218" t="str">
            <v>139861100.00</v>
          </cell>
          <cell r="E218" t="str">
            <v>473324100.00</v>
          </cell>
          <cell r="F218" t="str">
            <v>466567600.00</v>
          </cell>
          <cell r="G218" t="str">
            <v>133104600.00</v>
          </cell>
          <cell r="H218" t="str">
            <v>133104600.00</v>
          </cell>
          <cell r="I218" t="str">
            <v>0.00</v>
          </cell>
        </row>
        <row r="219">
          <cell r="C219" t="str">
            <v>2.4.24.04</v>
          </cell>
          <cell r="D219" t="str">
            <v>0.00</v>
          </cell>
          <cell r="E219" t="str">
            <v>16239153.00</v>
          </cell>
          <cell r="F219" t="str">
            <v>16239153.00</v>
          </cell>
          <cell r="G219" t="str">
            <v>0.00</v>
          </cell>
          <cell r="H219" t="str">
            <v>0.00</v>
          </cell>
          <cell r="I219" t="str">
            <v>0.00</v>
          </cell>
        </row>
        <row r="220">
          <cell r="C220" t="str">
            <v>2.4.24.04.001</v>
          </cell>
          <cell r="D220" t="str">
            <v>0.00</v>
          </cell>
          <cell r="E220" t="str">
            <v>16239153.00</v>
          </cell>
          <cell r="F220" t="str">
            <v>16239153.00</v>
          </cell>
          <cell r="G220" t="str">
            <v>0.00</v>
          </cell>
          <cell r="H220" t="str">
            <v>0.00</v>
          </cell>
          <cell r="I220" t="str">
            <v>0.00</v>
          </cell>
        </row>
        <row r="221">
          <cell r="C221" t="str">
            <v>2.4.24.05</v>
          </cell>
          <cell r="D221" t="str">
            <v>0.00</v>
          </cell>
          <cell r="E221" t="str">
            <v>28684527.00</v>
          </cell>
          <cell r="F221" t="str">
            <v>28684527.00</v>
          </cell>
          <cell r="G221" t="str">
            <v>0.00</v>
          </cell>
          <cell r="H221" t="str">
            <v>0.00</v>
          </cell>
          <cell r="I221" t="str">
            <v>0.00</v>
          </cell>
        </row>
        <row r="222">
          <cell r="C222" t="str">
            <v>2.4.24.05.001</v>
          </cell>
          <cell r="D222" t="str">
            <v>0.00</v>
          </cell>
          <cell r="E222" t="str">
            <v>28684527.00</v>
          </cell>
          <cell r="F222" t="str">
            <v>28684527.00</v>
          </cell>
          <cell r="G222" t="str">
            <v>0.00</v>
          </cell>
          <cell r="H222" t="str">
            <v>0.00</v>
          </cell>
          <cell r="I222" t="str">
            <v>0.00</v>
          </cell>
        </row>
        <row r="223">
          <cell r="C223" t="str">
            <v>2.4.24.06</v>
          </cell>
          <cell r="D223" t="str">
            <v>1000000.00</v>
          </cell>
          <cell r="E223" t="str">
            <v>54188000.00</v>
          </cell>
          <cell r="F223" t="str">
            <v>54188000.00</v>
          </cell>
          <cell r="G223" t="str">
            <v>1000000.00</v>
          </cell>
          <cell r="H223" t="str">
            <v>1000000.00</v>
          </cell>
          <cell r="I223" t="str">
            <v>0.00</v>
          </cell>
        </row>
        <row r="224">
          <cell r="C224" t="str">
            <v>2.4.24.06.001</v>
          </cell>
          <cell r="D224" t="str">
            <v>1000000.00</v>
          </cell>
          <cell r="E224" t="str">
            <v>54188000.00</v>
          </cell>
          <cell r="F224" t="str">
            <v>54188000.00</v>
          </cell>
          <cell r="G224" t="str">
            <v>1000000.00</v>
          </cell>
          <cell r="H224" t="str">
            <v>1000000.00</v>
          </cell>
          <cell r="I224" t="str">
            <v>0.00</v>
          </cell>
        </row>
        <row r="225">
          <cell r="C225" t="str">
            <v>2.4.24.07</v>
          </cell>
          <cell r="D225" t="str">
            <v>1084714.00</v>
          </cell>
          <cell r="E225" t="str">
            <v>348492761.00</v>
          </cell>
          <cell r="F225" t="str">
            <v>348492761.00</v>
          </cell>
          <cell r="G225" t="str">
            <v>1084714.00</v>
          </cell>
          <cell r="H225" t="str">
            <v>1084714.00</v>
          </cell>
          <cell r="I225" t="str">
            <v>0.00</v>
          </cell>
        </row>
        <row r="226">
          <cell r="C226" t="str">
            <v>2.4.24.07.001</v>
          </cell>
          <cell r="D226" t="str">
            <v>1084714.00</v>
          </cell>
          <cell r="E226" t="str">
            <v>348492761.00</v>
          </cell>
          <cell r="F226" t="str">
            <v>348492761.00</v>
          </cell>
          <cell r="G226" t="str">
            <v>1084714.00</v>
          </cell>
          <cell r="H226" t="str">
            <v>1084714.00</v>
          </cell>
          <cell r="I226" t="str">
            <v>0.00</v>
          </cell>
        </row>
        <row r="227">
          <cell r="C227" t="str">
            <v>2.4.24.08</v>
          </cell>
          <cell r="D227" t="str">
            <v>0.00</v>
          </cell>
          <cell r="E227" t="str">
            <v>5250965.00</v>
          </cell>
          <cell r="F227" t="str">
            <v>5250965.00</v>
          </cell>
          <cell r="G227" t="str">
            <v>0.00</v>
          </cell>
          <cell r="H227" t="str">
            <v>0.00</v>
          </cell>
          <cell r="I227" t="str">
            <v>0.00</v>
          </cell>
        </row>
        <row r="228">
          <cell r="C228" t="str">
            <v>2.4.24.08.001</v>
          </cell>
          <cell r="D228" t="str">
            <v>0.00</v>
          </cell>
          <cell r="E228" t="str">
            <v>5250965.00</v>
          </cell>
          <cell r="F228" t="str">
            <v>5250965.00</v>
          </cell>
          <cell r="G228" t="str">
            <v>0.00</v>
          </cell>
          <cell r="H228" t="str">
            <v>0.00</v>
          </cell>
          <cell r="I228" t="str">
            <v>0.00</v>
          </cell>
        </row>
        <row r="229">
          <cell r="C229" t="str">
            <v>2.4.24.11</v>
          </cell>
          <cell r="D229" t="str">
            <v>0.00</v>
          </cell>
          <cell r="E229" t="str">
            <v>20295744.50</v>
          </cell>
          <cell r="F229" t="str">
            <v>20295744.50</v>
          </cell>
          <cell r="G229" t="str">
            <v>0.00</v>
          </cell>
          <cell r="H229" t="str">
            <v>0.00</v>
          </cell>
          <cell r="I229" t="str">
            <v>0.00</v>
          </cell>
        </row>
        <row r="230">
          <cell r="C230" t="str">
            <v>2.4.24.11.001</v>
          </cell>
          <cell r="D230" t="str">
            <v>0.00</v>
          </cell>
          <cell r="E230" t="str">
            <v>20295744.50</v>
          </cell>
          <cell r="F230" t="str">
            <v>20295744.50</v>
          </cell>
          <cell r="G230" t="str">
            <v>0.00</v>
          </cell>
          <cell r="H230" t="str">
            <v>0.00</v>
          </cell>
          <cell r="I230" t="str">
            <v>0.00</v>
          </cell>
        </row>
        <row r="231">
          <cell r="C231" t="str">
            <v>2.4.24.13</v>
          </cell>
          <cell r="D231" t="str">
            <v>2300000.00</v>
          </cell>
          <cell r="E231" t="str">
            <v>176644000.00</v>
          </cell>
          <cell r="F231" t="str">
            <v>174344000.00</v>
          </cell>
          <cell r="G231" t="str">
            <v>0.00</v>
          </cell>
          <cell r="H231" t="str">
            <v>0.00</v>
          </cell>
          <cell r="I231" t="str">
            <v>0.00</v>
          </cell>
        </row>
        <row r="232">
          <cell r="C232" t="str">
            <v>2.4.24.13.001</v>
          </cell>
          <cell r="D232" t="str">
            <v>2300000.00</v>
          </cell>
          <cell r="E232" t="str">
            <v>176644000.00</v>
          </cell>
          <cell r="F232" t="str">
            <v>174344000.00</v>
          </cell>
          <cell r="G232" t="str">
            <v>0.00</v>
          </cell>
          <cell r="H232" t="str">
            <v>0.00</v>
          </cell>
          <cell r="I232" t="str">
            <v>0.00</v>
          </cell>
        </row>
        <row r="233">
          <cell r="C233" t="str">
            <v>2.4.24.90</v>
          </cell>
          <cell r="D233" t="str">
            <v>0.00</v>
          </cell>
          <cell r="E233" t="str">
            <v>4215495.00</v>
          </cell>
          <cell r="F233" t="str">
            <v>4215495.00</v>
          </cell>
          <cell r="G233" t="str">
            <v>0.00</v>
          </cell>
          <cell r="H233" t="str">
            <v>0.00</v>
          </cell>
          <cell r="I233" t="str">
            <v>0.00</v>
          </cell>
        </row>
        <row r="234">
          <cell r="C234" t="str">
            <v>2.4.24.90.001</v>
          </cell>
          <cell r="D234" t="str">
            <v>0.00</v>
          </cell>
          <cell r="E234" t="str">
            <v>4215495.00</v>
          </cell>
          <cell r="F234" t="str">
            <v>4215495.00</v>
          </cell>
          <cell r="G234" t="str">
            <v>0.00</v>
          </cell>
          <cell r="H234" t="str">
            <v>0.00</v>
          </cell>
          <cell r="I234" t="str">
            <v>0.00</v>
          </cell>
        </row>
        <row r="235">
          <cell r="C235" t="str">
            <v>2.4.36</v>
          </cell>
          <cell r="D235" t="str">
            <v>1301172262.89</v>
          </cell>
          <cell r="E235" t="str">
            <v>7226790518.43</v>
          </cell>
          <cell r="F235" t="str">
            <v>7196528617.43</v>
          </cell>
          <cell r="G235" t="str">
            <v>1270910361.89</v>
          </cell>
          <cell r="H235" t="str">
            <v>1270910361.89</v>
          </cell>
          <cell r="I235" t="str">
            <v>0.00</v>
          </cell>
        </row>
        <row r="236">
          <cell r="C236" t="str">
            <v>2.4.36.03</v>
          </cell>
          <cell r="D236" t="str">
            <v>205033201.00</v>
          </cell>
          <cell r="E236" t="str">
            <v>884846878.00</v>
          </cell>
          <cell r="F236" t="str">
            <v>980510038.00</v>
          </cell>
          <cell r="G236" t="str">
            <v>300696361.00</v>
          </cell>
          <cell r="H236" t="str">
            <v>300696361.00</v>
          </cell>
          <cell r="I236" t="str">
            <v>0.00</v>
          </cell>
        </row>
        <row r="237">
          <cell r="C237" t="str">
            <v>2.4.36.03.001</v>
          </cell>
          <cell r="D237" t="str">
            <v>205033201.00</v>
          </cell>
          <cell r="E237" t="str">
            <v>462050183.00</v>
          </cell>
          <cell r="F237" t="str">
            <v>557713343.00</v>
          </cell>
          <cell r="G237" t="str">
            <v>300696361.00</v>
          </cell>
          <cell r="H237" t="str">
            <v>300696361.00</v>
          </cell>
          <cell r="I237" t="str">
            <v>0.00</v>
          </cell>
        </row>
        <row r="238">
          <cell r="C238" t="str">
            <v>2.4.36.03.002</v>
          </cell>
          <cell r="D238" t="str">
            <v>0.00</v>
          </cell>
          <cell r="E238" t="str">
            <v>422796695.00</v>
          </cell>
          <cell r="F238" t="str">
            <v>422796695.00</v>
          </cell>
          <cell r="G238" t="str">
            <v>0.00</v>
          </cell>
          <cell r="H238" t="str">
            <v>0.00</v>
          </cell>
          <cell r="I238" t="str">
            <v>0.00</v>
          </cell>
        </row>
        <row r="239">
          <cell r="C239" t="str">
            <v>2.4.36.05</v>
          </cell>
          <cell r="D239" t="str">
            <v>2200246.45</v>
          </cell>
          <cell r="E239" t="str">
            <v>260194431.45</v>
          </cell>
          <cell r="F239" t="str">
            <v>304224530.45</v>
          </cell>
          <cell r="G239" t="str">
            <v>46230345.45</v>
          </cell>
          <cell r="H239" t="str">
            <v>46230345.45</v>
          </cell>
          <cell r="I239" t="str">
            <v>0.00</v>
          </cell>
        </row>
        <row r="240">
          <cell r="C240" t="str">
            <v>2.4.36.05.001</v>
          </cell>
          <cell r="D240" t="str">
            <v>2200246.45</v>
          </cell>
          <cell r="E240" t="str">
            <v>178531431.45</v>
          </cell>
          <cell r="F240" t="str">
            <v>222561530.45</v>
          </cell>
          <cell r="G240" t="str">
            <v>46230345.45</v>
          </cell>
          <cell r="H240" t="str">
            <v>46230345.45</v>
          </cell>
          <cell r="I240" t="str">
            <v>0.00</v>
          </cell>
        </row>
        <row r="241">
          <cell r="C241" t="str">
            <v>2.4.36.05.002</v>
          </cell>
          <cell r="D241" t="str">
            <v>0.00</v>
          </cell>
          <cell r="E241" t="str">
            <v>81663000.00</v>
          </cell>
          <cell r="F241" t="str">
            <v>81663000.00</v>
          </cell>
          <cell r="G241" t="str">
            <v>0.00</v>
          </cell>
          <cell r="H241" t="str">
            <v>0.00</v>
          </cell>
          <cell r="I241" t="str">
            <v>0.00</v>
          </cell>
        </row>
        <row r="242">
          <cell r="C242" t="str">
            <v>2.4.36.06</v>
          </cell>
          <cell r="D242" t="str">
            <v>11325767.00</v>
          </cell>
          <cell r="E242" t="str">
            <v>33708000.00</v>
          </cell>
          <cell r="F242" t="str">
            <v>33438780.00</v>
          </cell>
          <cell r="G242" t="str">
            <v>11056547.00</v>
          </cell>
          <cell r="H242" t="str">
            <v>11056547.00</v>
          </cell>
          <cell r="I242" t="str">
            <v>0.00</v>
          </cell>
        </row>
        <row r="243">
          <cell r="C243" t="str">
            <v>2.4.36.06.001</v>
          </cell>
          <cell r="D243" t="str">
            <v>11325767.00</v>
          </cell>
          <cell r="E243" t="str">
            <v>16854000.00</v>
          </cell>
          <cell r="F243" t="str">
            <v>16584780.00</v>
          </cell>
          <cell r="G243" t="str">
            <v>11056547.00</v>
          </cell>
          <cell r="H243" t="str">
            <v>11056547.00</v>
          </cell>
          <cell r="I243" t="str">
            <v>0.00</v>
          </cell>
        </row>
        <row r="244">
          <cell r="C244" t="str">
            <v>2.4.36.06.002</v>
          </cell>
          <cell r="D244" t="str">
            <v>0.00</v>
          </cell>
          <cell r="E244" t="str">
            <v>16854000.00</v>
          </cell>
          <cell r="F244" t="str">
            <v>16854000.00</v>
          </cell>
          <cell r="G244" t="str">
            <v>0.00</v>
          </cell>
          <cell r="H244" t="str">
            <v>0.00</v>
          </cell>
          <cell r="I244" t="str">
            <v>0.00</v>
          </cell>
        </row>
        <row r="245">
          <cell r="C245" t="str">
            <v>2.4.36.07</v>
          </cell>
          <cell r="D245" t="str">
            <v>385.00</v>
          </cell>
          <cell r="E245" t="str">
            <v>0.00</v>
          </cell>
          <cell r="F245" t="str">
            <v>0.00</v>
          </cell>
          <cell r="G245" t="str">
            <v>385.00</v>
          </cell>
          <cell r="H245" t="str">
            <v>385.00</v>
          </cell>
          <cell r="I245" t="str">
            <v>0.00</v>
          </cell>
        </row>
        <row r="246">
          <cell r="C246" t="str">
            <v>2.4.36.07.001</v>
          </cell>
          <cell r="D246" t="str">
            <v>385.00</v>
          </cell>
          <cell r="E246" t="str">
            <v>0.00</v>
          </cell>
          <cell r="F246" t="str">
            <v>0.00</v>
          </cell>
          <cell r="G246" t="str">
            <v>385.00</v>
          </cell>
          <cell r="H246" t="str">
            <v>385.00</v>
          </cell>
          <cell r="I246" t="str">
            <v>0.00</v>
          </cell>
        </row>
        <row r="247">
          <cell r="C247" t="str">
            <v>2.4.36.08</v>
          </cell>
          <cell r="D247" t="str">
            <v>4945162.00</v>
          </cell>
          <cell r="E247" t="str">
            <v>144256616.00</v>
          </cell>
          <cell r="F247" t="str">
            <v>139315895.00</v>
          </cell>
          <cell r="G247" t="str">
            <v>4441.00</v>
          </cell>
          <cell r="H247" t="str">
            <v>4441.00</v>
          </cell>
          <cell r="I247" t="str">
            <v>0.00</v>
          </cell>
        </row>
        <row r="248">
          <cell r="C248" t="str">
            <v>2.4.36.08.001</v>
          </cell>
          <cell r="D248" t="str">
            <v>4945162.00</v>
          </cell>
          <cell r="E248" t="str">
            <v>72145616.00</v>
          </cell>
          <cell r="F248" t="str">
            <v>67204895.00</v>
          </cell>
          <cell r="G248" t="str">
            <v>4441.00</v>
          </cell>
          <cell r="H248" t="str">
            <v>4441.00</v>
          </cell>
          <cell r="I248" t="str">
            <v>0.00</v>
          </cell>
        </row>
        <row r="249">
          <cell r="C249" t="str">
            <v>2.4.36.08.002</v>
          </cell>
          <cell r="D249" t="str">
            <v>0.00</v>
          </cell>
          <cell r="E249" t="str">
            <v>72111000.00</v>
          </cell>
          <cell r="F249" t="str">
            <v>72111000.00</v>
          </cell>
          <cell r="G249" t="str">
            <v>0.00</v>
          </cell>
          <cell r="H249" t="str">
            <v>0.00</v>
          </cell>
          <cell r="I249" t="str">
            <v>0.00</v>
          </cell>
        </row>
        <row r="250">
          <cell r="C250" t="str">
            <v>2.4.36.10</v>
          </cell>
          <cell r="D250" t="str">
            <v>191590747.00</v>
          </cell>
          <cell r="E250" t="str">
            <v>383180059.00</v>
          </cell>
          <cell r="F250" t="str">
            <v>191590059.00</v>
          </cell>
          <cell r="G250" t="str">
            <v>747.00</v>
          </cell>
          <cell r="H250" t="str">
            <v>747.00</v>
          </cell>
          <cell r="I250" t="str">
            <v>0.00</v>
          </cell>
        </row>
        <row r="251">
          <cell r="C251" t="str">
            <v>2.4.36.10.001</v>
          </cell>
          <cell r="D251" t="str">
            <v>191590747.00</v>
          </cell>
          <cell r="E251" t="str">
            <v>191590059.00</v>
          </cell>
          <cell r="F251" t="str">
            <v>59.00</v>
          </cell>
          <cell r="G251" t="str">
            <v>747.00</v>
          </cell>
          <cell r="H251" t="str">
            <v>747.00</v>
          </cell>
          <cell r="I251" t="str">
            <v>0.00</v>
          </cell>
        </row>
        <row r="252">
          <cell r="C252" t="str">
            <v>2.4.36.10.002</v>
          </cell>
          <cell r="D252" t="str">
            <v>0.00</v>
          </cell>
          <cell r="E252" t="str">
            <v>191590000.00</v>
          </cell>
          <cell r="F252" t="str">
            <v>191590000.00</v>
          </cell>
          <cell r="G252" t="str">
            <v>0.00</v>
          </cell>
          <cell r="H252" t="str">
            <v>0.00</v>
          </cell>
          <cell r="I252" t="str">
            <v>0.00</v>
          </cell>
        </row>
        <row r="253">
          <cell r="C253" t="str">
            <v>2.4.36.15</v>
          </cell>
          <cell r="D253" t="str">
            <v>702894362.00</v>
          </cell>
          <cell r="E253" t="str">
            <v>4553469781.00</v>
          </cell>
          <cell r="F253" t="str">
            <v>4502272945.00</v>
          </cell>
          <cell r="G253" t="str">
            <v>651697526.00</v>
          </cell>
          <cell r="H253" t="str">
            <v>651697526.00</v>
          </cell>
          <cell r="I253" t="str">
            <v>0.00</v>
          </cell>
        </row>
        <row r="254">
          <cell r="C254" t="str">
            <v>2.4.36.15.001</v>
          </cell>
          <cell r="D254" t="str">
            <v>702894362.00</v>
          </cell>
          <cell r="E254" t="str">
            <v>2329044406.00</v>
          </cell>
          <cell r="F254" t="str">
            <v>2277847570.00</v>
          </cell>
          <cell r="G254" t="str">
            <v>651697526.00</v>
          </cell>
          <cell r="H254" t="str">
            <v>651697526.00</v>
          </cell>
          <cell r="I254" t="str">
            <v>0.00</v>
          </cell>
        </row>
        <row r="255">
          <cell r="C255" t="str">
            <v>2.4.36.15.002</v>
          </cell>
          <cell r="D255" t="str">
            <v>0.00</v>
          </cell>
          <cell r="E255" t="str">
            <v>2224425375.00</v>
          </cell>
          <cell r="F255" t="str">
            <v>2224425375.00</v>
          </cell>
          <cell r="G255" t="str">
            <v>0.00</v>
          </cell>
          <cell r="H255" t="str">
            <v>0.00</v>
          </cell>
          <cell r="I255" t="str">
            <v>0.00</v>
          </cell>
        </row>
        <row r="256">
          <cell r="C256" t="str">
            <v>2.4.36.25</v>
          </cell>
          <cell r="D256" t="str">
            <v>104419539.00</v>
          </cell>
          <cell r="E256" t="str">
            <v>541189571.00</v>
          </cell>
          <cell r="F256" t="str">
            <v>552810698.00</v>
          </cell>
          <cell r="G256" t="str">
            <v>116040666.00</v>
          </cell>
          <cell r="H256" t="str">
            <v>116040666.00</v>
          </cell>
          <cell r="I256" t="str">
            <v>0.00</v>
          </cell>
        </row>
        <row r="257">
          <cell r="C257" t="str">
            <v>2.4.36.25.001</v>
          </cell>
          <cell r="D257" t="str">
            <v>104419333.00</v>
          </cell>
          <cell r="E257" t="str">
            <v>281700757.00</v>
          </cell>
          <cell r="F257" t="str">
            <v>293321884.00</v>
          </cell>
          <cell r="G257" t="str">
            <v>116040460.00</v>
          </cell>
          <cell r="H257" t="str">
            <v>116040460.00</v>
          </cell>
          <cell r="I257" t="str">
            <v>0.00</v>
          </cell>
        </row>
        <row r="258">
          <cell r="C258" t="str">
            <v>2.4.36.25.002</v>
          </cell>
          <cell r="D258" t="str">
            <v>0.00</v>
          </cell>
          <cell r="E258" t="str">
            <v>259488814.00</v>
          </cell>
          <cell r="F258" t="str">
            <v>259488814.00</v>
          </cell>
          <cell r="G258" t="str">
            <v>0.00</v>
          </cell>
          <cell r="H258" t="str">
            <v>0.00</v>
          </cell>
          <cell r="I258" t="str">
            <v>0.00</v>
          </cell>
        </row>
        <row r="259">
          <cell r="C259" t="str">
            <v>2.4.36.25.005</v>
          </cell>
          <cell r="D259" t="str">
            <v>206.00</v>
          </cell>
          <cell r="E259" t="str">
            <v>0.00</v>
          </cell>
          <cell r="F259" t="str">
            <v>0.00</v>
          </cell>
          <cell r="G259" t="str">
            <v>206.00</v>
          </cell>
          <cell r="H259" t="str">
            <v>206.00</v>
          </cell>
          <cell r="I259" t="str">
            <v>0.00</v>
          </cell>
        </row>
        <row r="260">
          <cell r="C260" t="str">
            <v>2.4.36.26</v>
          </cell>
          <cell r="D260" t="str">
            <v>765.00</v>
          </cell>
          <cell r="E260" t="str">
            <v>0.00</v>
          </cell>
          <cell r="F260" t="str">
            <v>0.00</v>
          </cell>
          <cell r="G260" t="str">
            <v>765.00</v>
          </cell>
          <cell r="H260" t="str">
            <v>765.00</v>
          </cell>
          <cell r="I260" t="str">
            <v>0.00</v>
          </cell>
        </row>
        <row r="261">
          <cell r="C261" t="str">
            <v>2.4.36.26.001</v>
          </cell>
          <cell r="D261" t="str">
            <v>765.00</v>
          </cell>
          <cell r="E261" t="str">
            <v>0.00</v>
          </cell>
          <cell r="F261" t="str">
            <v>0.00</v>
          </cell>
          <cell r="G261" t="str">
            <v>765.00</v>
          </cell>
          <cell r="H261" t="str">
            <v>765.00</v>
          </cell>
          <cell r="I261" t="str">
            <v>0.00</v>
          </cell>
        </row>
        <row r="262">
          <cell r="C262" t="str">
            <v>2.4.36.27</v>
          </cell>
          <cell r="D262" t="str">
            <v>58800877.00</v>
          </cell>
          <cell r="E262" t="str">
            <v>214951287.00</v>
          </cell>
          <cell r="F262" t="str">
            <v>301332492.00</v>
          </cell>
          <cell r="G262" t="str">
            <v>145182082.00</v>
          </cell>
          <cell r="H262" t="str">
            <v>145182082.00</v>
          </cell>
          <cell r="I262" t="str">
            <v>0.00</v>
          </cell>
        </row>
        <row r="263">
          <cell r="C263" t="str">
            <v>2.4.36.27.001</v>
          </cell>
          <cell r="D263" t="str">
            <v>58800877.00</v>
          </cell>
          <cell r="E263" t="str">
            <v>125994287.00</v>
          </cell>
          <cell r="F263" t="str">
            <v>212375492.00</v>
          </cell>
          <cell r="G263" t="str">
            <v>145182082.00</v>
          </cell>
          <cell r="H263" t="str">
            <v>145182082.00</v>
          </cell>
          <cell r="I263" t="str">
            <v>0.00</v>
          </cell>
        </row>
        <row r="264">
          <cell r="C264" t="str">
            <v>2.4.36.27.002</v>
          </cell>
          <cell r="D264" t="str">
            <v>0.00</v>
          </cell>
          <cell r="E264" t="str">
            <v>88957000.00</v>
          </cell>
          <cell r="F264" t="str">
            <v>88957000.00</v>
          </cell>
          <cell r="G264" t="str">
            <v>0.00</v>
          </cell>
          <cell r="H264" t="str">
            <v>0.00</v>
          </cell>
          <cell r="I264" t="str">
            <v>0.00</v>
          </cell>
        </row>
        <row r="265">
          <cell r="C265" t="str">
            <v>2.4.36.90</v>
          </cell>
          <cell r="D265" t="str">
            <v>8526298.00</v>
          </cell>
          <cell r="E265" t="str">
            <v>179664298.00</v>
          </cell>
          <cell r="F265" t="str">
            <v>171138467.00</v>
          </cell>
          <cell r="G265" t="str">
            <v>467.00</v>
          </cell>
          <cell r="H265" t="str">
            <v>467.00</v>
          </cell>
          <cell r="I265" t="str">
            <v>0.00</v>
          </cell>
        </row>
        <row r="266">
          <cell r="C266" t="str">
            <v>2.4.36.90.001</v>
          </cell>
          <cell r="D266" t="str">
            <v>8526298.00</v>
          </cell>
          <cell r="E266" t="str">
            <v>89832298.00</v>
          </cell>
          <cell r="F266" t="str">
            <v>81306467.00</v>
          </cell>
          <cell r="G266" t="str">
            <v>467.00</v>
          </cell>
          <cell r="H266" t="str">
            <v>467.00</v>
          </cell>
          <cell r="I266" t="str">
            <v>0.00</v>
          </cell>
        </row>
        <row r="267">
          <cell r="C267" t="str">
            <v>2.4.36.90.002</v>
          </cell>
          <cell r="D267" t="str">
            <v>0.00</v>
          </cell>
          <cell r="E267" t="str">
            <v>89832000.00</v>
          </cell>
          <cell r="F267" t="str">
            <v>89832000.00</v>
          </cell>
          <cell r="G267" t="str">
            <v>0.00</v>
          </cell>
          <cell r="H267" t="str">
            <v>0.00</v>
          </cell>
          <cell r="I267" t="str">
            <v>0.00</v>
          </cell>
        </row>
        <row r="268">
          <cell r="C268" t="str">
            <v>2.4.36.98</v>
          </cell>
          <cell r="D268" t="str">
            <v>11434913.44</v>
          </cell>
          <cell r="E268" t="str">
            <v>31329596.98</v>
          </cell>
          <cell r="F268" t="str">
            <v>19894712.98</v>
          </cell>
          <cell r="G268" t="str">
            <v>29.44</v>
          </cell>
          <cell r="H268" t="str">
            <v>29.44</v>
          </cell>
          <cell r="I268" t="str">
            <v>0.00</v>
          </cell>
        </row>
        <row r="269">
          <cell r="C269" t="str">
            <v>2.4.36.98.001</v>
          </cell>
          <cell r="D269" t="str">
            <v>11434913.44</v>
          </cell>
          <cell r="E269" t="str">
            <v>21382596.98</v>
          </cell>
          <cell r="F269" t="str">
            <v>9947712.98</v>
          </cell>
          <cell r="G269" t="str">
            <v>29.44</v>
          </cell>
          <cell r="H269" t="str">
            <v>29.44</v>
          </cell>
          <cell r="I269" t="str">
            <v>0.00</v>
          </cell>
        </row>
        <row r="270">
          <cell r="C270" t="str">
            <v>2.4.36.98.002</v>
          </cell>
          <cell r="D270" t="str">
            <v>0.00</v>
          </cell>
          <cell r="E270" t="str">
            <v>9947000.00</v>
          </cell>
          <cell r="F270" t="str">
            <v>9947000.00</v>
          </cell>
          <cell r="G270" t="str">
            <v>0.00</v>
          </cell>
          <cell r="H270" t="str">
            <v>0.00</v>
          </cell>
          <cell r="I270" t="str">
            <v>0.00</v>
          </cell>
        </row>
        <row r="271">
          <cell r="C271" t="str">
            <v>2.4.60</v>
          </cell>
          <cell r="D271" t="str">
            <v>4267145174397.75</v>
          </cell>
          <cell r="E271" t="str">
            <v>450577612642.03</v>
          </cell>
          <cell r="F271" t="str">
            <v>1199370913700.63</v>
          </cell>
          <cell r="G271" t="str">
            <v>5015938475456.35</v>
          </cell>
          <cell r="H271" t="str">
            <v>5015938475456.35</v>
          </cell>
          <cell r="I271" t="str">
            <v>0.00</v>
          </cell>
        </row>
        <row r="272">
          <cell r="C272" t="str">
            <v>2.4.60.02</v>
          </cell>
          <cell r="D272" t="str">
            <v>4618977732.84</v>
          </cell>
          <cell r="E272" t="str">
            <v>8070758931.60</v>
          </cell>
          <cell r="F272" t="str">
            <v>6605089550.98</v>
          </cell>
          <cell r="G272" t="str">
            <v>3153308352.22</v>
          </cell>
          <cell r="H272" t="str">
            <v>3153308352.22</v>
          </cell>
          <cell r="I272" t="str">
            <v>0.00</v>
          </cell>
        </row>
        <row r="273">
          <cell r="C273" t="str">
            <v>2.4.60.02.001</v>
          </cell>
          <cell r="D273" t="str">
            <v>4618977732.84</v>
          </cell>
          <cell r="E273" t="str">
            <v>8070758931.60</v>
          </cell>
          <cell r="F273" t="str">
            <v>6605089550.98</v>
          </cell>
          <cell r="G273" t="str">
            <v>3153308352.22</v>
          </cell>
          <cell r="H273" t="str">
            <v>3153308352.22</v>
          </cell>
          <cell r="I273" t="str">
            <v>0.00</v>
          </cell>
        </row>
        <row r="274">
          <cell r="C274" t="str">
            <v>2.4.60.03</v>
          </cell>
          <cell r="D274" t="str">
            <v>3773210925398.91</v>
          </cell>
          <cell r="E274" t="str">
            <v>442468195967.43</v>
          </cell>
          <cell r="F274" t="str">
            <v>1192765824149.65</v>
          </cell>
          <cell r="G274" t="str">
            <v>4523508553581.13</v>
          </cell>
          <cell r="H274" t="str">
            <v>4523508553581.13</v>
          </cell>
          <cell r="I274" t="str">
            <v>0.00</v>
          </cell>
        </row>
        <row r="275">
          <cell r="C275" t="str">
            <v>2.4.60.03.001</v>
          </cell>
          <cell r="D275" t="str">
            <v>3773210925398.91</v>
          </cell>
          <cell r="E275" t="str">
            <v>442468195967.43</v>
          </cell>
          <cell r="F275" t="str">
            <v>1192765824149.65</v>
          </cell>
          <cell r="G275" t="str">
            <v>4523508553581.13</v>
          </cell>
          <cell r="H275" t="str">
            <v>4523508553581.13</v>
          </cell>
          <cell r="I275" t="str">
            <v>0.00</v>
          </cell>
        </row>
        <row r="276">
          <cell r="C276" t="str">
            <v>2.4.60.92</v>
          </cell>
          <cell r="D276" t="str">
            <v>489315271266.00</v>
          </cell>
          <cell r="E276" t="str">
            <v>38657743.00</v>
          </cell>
          <cell r="F276" t="str">
            <v>0.00</v>
          </cell>
          <cell r="G276" t="str">
            <v>489276613523.00</v>
          </cell>
          <cell r="H276" t="str">
            <v>489276613523.00</v>
          </cell>
          <cell r="I276" t="str">
            <v>0.00</v>
          </cell>
        </row>
        <row r="277">
          <cell r="C277" t="str">
            <v>2.4.60.92.001</v>
          </cell>
          <cell r="D277" t="str">
            <v>489315271266.00</v>
          </cell>
          <cell r="E277" t="str">
            <v>38657743.00</v>
          </cell>
          <cell r="F277" t="str">
            <v>0.00</v>
          </cell>
          <cell r="G277" t="str">
            <v>489276613523.00</v>
          </cell>
          <cell r="H277" t="str">
            <v>489276613523.00</v>
          </cell>
          <cell r="I277" t="str">
            <v>0.00</v>
          </cell>
        </row>
        <row r="278">
          <cell r="C278" t="str">
            <v>2.4.90</v>
          </cell>
          <cell r="D278" t="str">
            <v>1587366425974.88</v>
          </cell>
          <cell r="E278" t="str">
            <v>351678750104.84</v>
          </cell>
          <cell r="F278" t="str">
            <v>351314499500.97</v>
          </cell>
          <cell r="G278" t="str">
            <v>1587002175371.01</v>
          </cell>
          <cell r="H278" t="str">
            <v>1587002175371.01</v>
          </cell>
          <cell r="I278" t="str">
            <v>0.00</v>
          </cell>
        </row>
        <row r="279">
          <cell r="C279" t="str">
            <v>2.4.90.19</v>
          </cell>
          <cell r="D279" t="str">
            <v>0.00</v>
          </cell>
          <cell r="E279" t="str">
            <v>344350705252.00</v>
          </cell>
          <cell r="F279" t="str">
            <v>344350705252.00</v>
          </cell>
          <cell r="G279" t="str">
            <v>0.00</v>
          </cell>
          <cell r="H279" t="str">
            <v>0.00</v>
          </cell>
          <cell r="I279" t="str">
            <v>0.00</v>
          </cell>
        </row>
        <row r="280">
          <cell r="C280" t="str">
            <v>2.4.90.19.001</v>
          </cell>
          <cell r="D280" t="str">
            <v>0.00</v>
          </cell>
          <cell r="E280" t="str">
            <v>344350705252.00</v>
          </cell>
          <cell r="F280" t="str">
            <v>344350705252.00</v>
          </cell>
          <cell r="G280" t="str">
            <v>0.00</v>
          </cell>
          <cell r="H280" t="str">
            <v>0.00</v>
          </cell>
          <cell r="I280" t="str">
            <v>0.00</v>
          </cell>
        </row>
        <row r="281">
          <cell r="C281" t="str">
            <v>2.4.90.27</v>
          </cell>
          <cell r="D281" t="str">
            <v>270561.92</v>
          </cell>
          <cell r="E281" t="str">
            <v>4257860.96</v>
          </cell>
          <cell r="F281" t="str">
            <v>7753115.87</v>
          </cell>
          <cell r="G281" t="str">
            <v>3765816.83</v>
          </cell>
          <cell r="H281" t="str">
            <v>3765816.83</v>
          </cell>
          <cell r="I281" t="str">
            <v>0.00</v>
          </cell>
        </row>
        <row r="282">
          <cell r="C282" t="str">
            <v>2.4.90.27.001</v>
          </cell>
          <cell r="D282" t="str">
            <v>270561.92</v>
          </cell>
          <cell r="E282" t="str">
            <v>4257860.96</v>
          </cell>
          <cell r="F282" t="str">
            <v>7753115.87</v>
          </cell>
          <cell r="G282" t="str">
            <v>3765816.83</v>
          </cell>
          <cell r="H282" t="str">
            <v>3765816.83</v>
          </cell>
          <cell r="I282" t="str">
            <v>0.00</v>
          </cell>
        </row>
        <row r="283">
          <cell r="C283" t="str">
            <v>2.4.90.40</v>
          </cell>
          <cell r="D283" t="str">
            <v>22051134.00</v>
          </cell>
          <cell r="E283" t="str">
            <v>1039244625.43</v>
          </cell>
          <cell r="F283" t="str">
            <v>1039241907.43</v>
          </cell>
          <cell r="G283" t="str">
            <v>22048416.00</v>
          </cell>
          <cell r="H283" t="str">
            <v>22048416.00</v>
          </cell>
          <cell r="I283" t="str">
            <v>0.00</v>
          </cell>
        </row>
        <row r="284">
          <cell r="C284" t="str">
            <v>2.4.90.40.001</v>
          </cell>
          <cell r="D284" t="str">
            <v>22051134.00</v>
          </cell>
          <cell r="E284" t="str">
            <v>1039244625.43</v>
          </cell>
          <cell r="F284" t="str">
            <v>1039241907.43</v>
          </cell>
          <cell r="G284" t="str">
            <v>22048416.00</v>
          </cell>
          <cell r="H284" t="str">
            <v>22048416.00</v>
          </cell>
          <cell r="I284" t="str">
            <v>0.00</v>
          </cell>
        </row>
        <row r="285">
          <cell r="C285" t="str">
            <v>2.4.90.44</v>
          </cell>
          <cell r="D285" t="str">
            <v>1586955570227.96</v>
          </cell>
          <cell r="E285" t="str">
            <v>0.00</v>
          </cell>
          <cell r="F285" t="str">
            <v>0.00</v>
          </cell>
          <cell r="G285" t="str">
            <v>1586955570227.96</v>
          </cell>
          <cell r="H285" t="str">
            <v>1586955570227.96</v>
          </cell>
          <cell r="I285" t="str">
            <v>0.00</v>
          </cell>
        </row>
        <row r="286">
          <cell r="C286" t="str">
            <v>2.4.90.44.001</v>
          </cell>
          <cell r="D286" t="str">
            <v>1586955570227.96</v>
          </cell>
          <cell r="E286" t="str">
            <v>0.00</v>
          </cell>
          <cell r="F286" t="str">
            <v>0.00</v>
          </cell>
          <cell r="G286" t="str">
            <v>1586955570227.96</v>
          </cell>
          <cell r="H286" t="str">
            <v>1586955570227.96</v>
          </cell>
          <cell r="I286" t="str">
            <v>0.00</v>
          </cell>
        </row>
        <row r="287">
          <cell r="C287" t="str">
            <v>2.4.90.50</v>
          </cell>
          <cell r="D287" t="str">
            <v>175448300.00</v>
          </cell>
          <cell r="E287" t="str">
            <v>594611900.00</v>
          </cell>
          <cell r="F287" t="str">
            <v>419163600.00</v>
          </cell>
          <cell r="G287" t="str">
            <v>0.00</v>
          </cell>
          <cell r="H287" t="str">
            <v>0.00</v>
          </cell>
          <cell r="I287" t="str">
            <v>0.00</v>
          </cell>
        </row>
        <row r="288">
          <cell r="C288" t="str">
            <v>2.4.90.50.001</v>
          </cell>
          <cell r="D288" t="str">
            <v>105268400.00</v>
          </cell>
          <cell r="E288" t="str">
            <v>349908200.00</v>
          </cell>
          <cell r="F288" t="str">
            <v>244639800.00</v>
          </cell>
          <cell r="G288" t="str">
            <v>0.00</v>
          </cell>
          <cell r="H288" t="str">
            <v>0.00</v>
          </cell>
          <cell r="I288" t="str">
            <v>0.00</v>
          </cell>
        </row>
        <row r="289">
          <cell r="C289" t="str">
            <v>2.4.90.50.002</v>
          </cell>
          <cell r="D289" t="str">
            <v>70179900.00</v>
          </cell>
          <cell r="E289" t="str">
            <v>244703700.00</v>
          </cell>
          <cell r="F289" t="str">
            <v>174523800.00</v>
          </cell>
          <cell r="G289" t="str">
            <v>0.00</v>
          </cell>
          <cell r="H289" t="str">
            <v>0.00</v>
          </cell>
          <cell r="I289" t="str">
            <v>0.00</v>
          </cell>
        </row>
        <row r="290">
          <cell r="C290" t="str">
            <v>2.4.90.51</v>
          </cell>
          <cell r="D290" t="str">
            <v>0.00</v>
          </cell>
          <cell r="E290" t="str">
            <v>132470.00</v>
          </cell>
          <cell r="F290" t="str">
            <v>132470.00</v>
          </cell>
          <cell r="G290" t="str">
            <v>0.00</v>
          </cell>
          <cell r="H290" t="str">
            <v>0.00</v>
          </cell>
          <cell r="I290" t="str">
            <v>0.00</v>
          </cell>
        </row>
        <row r="291">
          <cell r="C291" t="str">
            <v>2.4.90.51.001</v>
          </cell>
          <cell r="D291" t="str">
            <v>0.00</v>
          </cell>
          <cell r="E291" t="str">
            <v>132470.00</v>
          </cell>
          <cell r="F291" t="str">
            <v>132470.00</v>
          </cell>
          <cell r="G291" t="str">
            <v>0.00</v>
          </cell>
          <cell r="H291" t="str">
            <v>0.00</v>
          </cell>
          <cell r="I291" t="str">
            <v>0.00</v>
          </cell>
        </row>
        <row r="292">
          <cell r="C292" t="str">
            <v>2.4.90.54</v>
          </cell>
          <cell r="D292" t="str">
            <v>112847406.00</v>
          </cell>
          <cell r="E292" t="str">
            <v>1731668945.00</v>
          </cell>
          <cell r="F292" t="str">
            <v>1618821539.00</v>
          </cell>
          <cell r="G292" t="str">
            <v>0.00</v>
          </cell>
          <cell r="H292" t="str">
            <v>0.00</v>
          </cell>
          <cell r="I292" t="str">
            <v>0.00</v>
          </cell>
        </row>
        <row r="293">
          <cell r="C293" t="str">
            <v>2.4.90.54.001</v>
          </cell>
          <cell r="D293" t="str">
            <v>112847406.00</v>
          </cell>
          <cell r="E293" t="str">
            <v>1731668945.00</v>
          </cell>
          <cell r="F293" t="str">
            <v>1618821539.00</v>
          </cell>
          <cell r="G293" t="str">
            <v>0.00</v>
          </cell>
          <cell r="H293" t="str">
            <v>0.00</v>
          </cell>
          <cell r="I293" t="str">
            <v>0.00</v>
          </cell>
        </row>
        <row r="294">
          <cell r="C294" t="str">
            <v>2.4.90.55</v>
          </cell>
          <cell r="D294" t="str">
            <v>96196127.88</v>
          </cell>
          <cell r="E294" t="str">
            <v>1297568632.40</v>
          </cell>
          <cell r="F294" t="str">
            <v>1204282465.64</v>
          </cell>
          <cell r="G294" t="str">
            <v>2909961.12</v>
          </cell>
          <cell r="H294" t="str">
            <v>2909961.12</v>
          </cell>
          <cell r="I294" t="str">
            <v>0.00</v>
          </cell>
        </row>
        <row r="295">
          <cell r="C295" t="str">
            <v>2.4.90.55.001</v>
          </cell>
          <cell r="D295" t="str">
            <v>96196127.88</v>
          </cell>
          <cell r="E295" t="str">
            <v>1297568632.40</v>
          </cell>
          <cell r="F295" t="str">
            <v>1204282465.64</v>
          </cell>
          <cell r="G295" t="str">
            <v>2909961.12</v>
          </cell>
          <cell r="H295" t="str">
            <v>2909961.12</v>
          </cell>
          <cell r="I295" t="str">
            <v>0.00</v>
          </cell>
        </row>
        <row r="296">
          <cell r="C296" t="str">
            <v>2.4.90.58</v>
          </cell>
          <cell r="D296" t="str">
            <v>1045214.02</v>
          </cell>
          <cell r="E296" t="str">
            <v>2660560419.05</v>
          </cell>
          <cell r="F296" t="str">
            <v>2674399151.03</v>
          </cell>
          <cell r="G296" t="str">
            <v>14883946.00</v>
          </cell>
          <cell r="H296" t="str">
            <v>14883946.00</v>
          </cell>
          <cell r="I296" t="str">
            <v>0.00</v>
          </cell>
        </row>
        <row r="297">
          <cell r="C297" t="str">
            <v>2.4.90.58.001</v>
          </cell>
          <cell r="D297" t="str">
            <v>1045214.02</v>
          </cell>
          <cell r="E297" t="str">
            <v>2660560419.05</v>
          </cell>
          <cell r="F297" t="str">
            <v>2674399151.03</v>
          </cell>
          <cell r="G297" t="str">
            <v>14883946.00</v>
          </cell>
          <cell r="H297" t="str">
            <v>14883946.00</v>
          </cell>
          <cell r="I297" t="str">
            <v>0.00</v>
          </cell>
        </row>
        <row r="298">
          <cell r="C298" t="str">
            <v>2.4.90.90</v>
          </cell>
          <cell r="D298" t="str">
            <v>2997003.10</v>
          </cell>
          <cell r="E298" t="str">
            <v>0.00</v>
          </cell>
          <cell r="F298" t="str">
            <v>0.00</v>
          </cell>
          <cell r="G298" t="str">
            <v>2997003.10</v>
          </cell>
          <cell r="H298" t="str">
            <v>2997003.10</v>
          </cell>
          <cell r="I298" t="str">
            <v>0.00</v>
          </cell>
        </row>
        <row r="299">
          <cell r="C299" t="str">
            <v>2.4.90.90.001</v>
          </cell>
          <cell r="D299" t="str">
            <v>2997003.10</v>
          </cell>
          <cell r="E299" t="str">
            <v>0.00</v>
          </cell>
          <cell r="F299" t="str">
            <v>0.00</v>
          </cell>
          <cell r="G299" t="str">
            <v>2997003.10</v>
          </cell>
          <cell r="H299" t="str">
            <v>2997003.10</v>
          </cell>
          <cell r="I299" t="str">
            <v>0.00</v>
          </cell>
        </row>
        <row r="300">
          <cell r="C300" t="str">
            <v>2.5</v>
          </cell>
          <cell r="D300" t="str">
            <v>10533713405.00</v>
          </cell>
          <cell r="E300" t="str">
            <v>14154346539.00</v>
          </cell>
          <cell r="F300" t="str">
            <v>13915463496.90</v>
          </cell>
          <cell r="G300" t="str">
            <v>10294830362.90</v>
          </cell>
          <cell r="H300" t="str">
            <v>10294830362.90</v>
          </cell>
          <cell r="I300" t="str">
            <v>0.00</v>
          </cell>
        </row>
        <row r="301">
          <cell r="C301" t="str">
            <v>2.5.11</v>
          </cell>
          <cell r="D301" t="str">
            <v>10533713405.00</v>
          </cell>
          <cell r="E301" t="str">
            <v>14154346539.00</v>
          </cell>
          <cell r="F301" t="str">
            <v>13915463496.90</v>
          </cell>
          <cell r="G301" t="str">
            <v>10294830362.90</v>
          </cell>
          <cell r="H301" t="str">
            <v>10294830362.90</v>
          </cell>
          <cell r="I301" t="str">
            <v>0.00</v>
          </cell>
        </row>
        <row r="302">
          <cell r="C302" t="str">
            <v>2.5.11.01</v>
          </cell>
          <cell r="D302" t="str">
            <v>0.00</v>
          </cell>
          <cell r="E302" t="str">
            <v>6792790647.42</v>
          </cell>
          <cell r="F302" t="str">
            <v>6792790647.42</v>
          </cell>
          <cell r="G302" t="str">
            <v>0.00</v>
          </cell>
          <cell r="H302" t="str">
            <v>0.00</v>
          </cell>
          <cell r="I302" t="str">
            <v>0.00</v>
          </cell>
        </row>
        <row r="303">
          <cell r="C303" t="str">
            <v>2.5.11.01.001</v>
          </cell>
          <cell r="D303" t="str">
            <v>0.00</v>
          </cell>
          <cell r="E303" t="str">
            <v>6792790647.42</v>
          </cell>
          <cell r="F303" t="str">
            <v>6792790647.42</v>
          </cell>
          <cell r="G303" t="str">
            <v>0.00</v>
          </cell>
          <cell r="H303" t="str">
            <v>0.00</v>
          </cell>
          <cell r="I303" t="str">
            <v>0.00</v>
          </cell>
        </row>
        <row r="304">
          <cell r="C304" t="str">
            <v>2.5.11.02</v>
          </cell>
          <cell r="D304" t="str">
            <v>305351872.00</v>
          </cell>
          <cell r="E304" t="str">
            <v>987926855.00</v>
          </cell>
          <cell r="F304" t="str">
            <v>682574983.00</v>
          </cell>
          <cell r="G304" t="str">
            <v>0.00</v>
          </cell>
          <cell r="H304" t="str">
            <v>0.00</v>
          </cell>
          <cell r="I304" t="str">
            <v>0.00</v>
          </cell>
        </row>
        <row r="305">
          <cell r="C305" t="str">
            <v>2.5.11.02.001</v>
          </cell>
          <cell r="D305" t="str">
            <v>305351872.00</v>
          </cell>
          <cell r="E305" t="str">
            <v>987926855.00</v>
          </cell>
          <cell r="F305" t="str">
            <v>682574983.00</v>
          </cell>
          <cell r="G305" t="str">
            <v>0.00</v>
          </cell>
          <cell r="H305" t="str">
            <v>0.00</v>
          </cell>
          <cell r="I305" t="str">
            <v>0.00</v>
          </cell>
        </row>
        <row r="306">
          <cell r="C306" t="str">
            <v>2.5.11.04</v>
          </cell>
          <cell r="D306" t="str">
            <v>3455244909.00</v>
          </cell>
          <cell r="E306" t="str">
            <v>981631249.00</v>
          </cell>
          <cell r="F306" t="str">
            <v>778648201.90</v>
          </cell>
          <cell r="G306" t="str">
            <v>3252261861.90</v>
          </cell>
          <cell r="H306" t="str">
            <v>3252261861.90</v>
          </cell>
          <cell r="I306" t="str">
            <v>0.00</v>
          </cell>
        </row>
        <row r="307">
          <cell r="C307" t="str">
            <v>2.5.11.04.001</v>
          </cell>
          <cell r="D307" t="str">
            <v>3455244909.00</v>
          </cell>
          <cell r="E307" t="str">
            <v>981631249.00</v>
          </cell>
          <cell r="F307" t="str">
            <v>778648201.90</v>
          </cell>
          <cell r="G307" t="str">
            <v>3252261861.90</v>
          </cell>
          <cell r="H307" t="str">
            <v>3252261861.90</v>
          </cell>
          <cell r="I307" t="str">
            <v>0.00</v>
          </cell>
        </row>
        <row r="308">
          <cell r="C308" t="str">
            <v>2.5.11.05</v>
          </cell>
          <cell r="D308" t="str">
            <v>2471772575.00</v>
          </cell>
          <cell r="E308" t="str">
            <v>665972523.00</v>
          </cell>
          <cell r="F308" t="str">
            <v>520326608.00</v>
          </cell>
          <cell r="G308" t="str">
            <v>2326126660.00</v>
          </cell>
          <cell r="H308" t="str">
            <v>2326126660.00</v>
          </cell>
          <cell r="I308" t="str">
            <v>0.00</v>
          </cell>
        </row>
        <row r="309">
          <cell r="C309" t="str">
            <v>2.5.11.05.001</v>
          </cell>
          <cell r="D309" t="str">
            <v>2471772575.00</v>
          </cell>
          <cell r="E309" t="str">
            <v>665972523.00</v>
          </cell>
          <cell r="F309" t="str">
            <v>520326608.00</v>
          </cell>
          <cell r="G309" t="str">
            <v>2326126660.00</v>
          </cell>
          <cell r="H309" t="str">
            <v>2326126660.00</v>
          </cell>
          <cell r="I309" t="str">
            <v>0.00</v>
          </cell>
        </row>
        <row r="310">
          <cell r="C310" t="str">
            <v>2.5.11.06</v>
          </cell>
          <cell r="D310" t="str">
            <v>1310770490.00</v>
          </cell>
          <cell r="E310" t="str">
            <v>27988215.00</v>
          </cell>
          <cell r="F310" t="str">
            <v>475190949.00</v>
          </cell>
          <cell r="G310" t="str">
            <v>1757973224.00</v>
          </cell>
          <cell r="H310" t="str">
            <v>1757973224.00</v>
          </cell>
          <cell r="I310" t="str">
            <v>0.00</v>
          </cell>
        </row>
        <row r="311">
          <cell r="C311" t="str">
            <v>2.5.11.06.001</v>
          </cell>
          <cell r="D311" t="str">
            <v>1310770490.00</v>
          </cell>
          <cell r="E311" t="str">
            <v>27988215.00</v>
          </cell>
          <cell r="F311" t="str">
            <v>475190949.00</v>
          </cell>
          <cell r="G311" t="str">
            <v>1757973224.00</v>
          </cell>
          <cell r="H311" t="str">
            <v>1757973224.00</v>
          </cell>
          <cell r="I311" t="str">
            <v>0.00</v>
          </cell>
        </row>
        <row r="312">
          <cell r="C312" t="str">
            <v>2.5.11.07</v>
          </cell>
          <cell r="D312" t="str">
            <v>887896132.00</v>
          </cell>
          <cell r="E312" t="str">
            <v>10689623.00</v>
          </cell>
          <cell r="F312" t="str">
            <v>936988445.00</v>
          </cell>
          <cell r="G312" t="str">
            <v>1814194954.00</v>
          </cell>
          <cell r="H312" t="str">
            <v>1814194954.00</v>
          </cell>
          <cell r="I312" t="str">
            <v>0.00</v>
          </cell>
        </row>
        <row r="313">
          <cell r="C313" t="str">
            <v>2.5.11.07.001</v>
          </cell>
          <cell r="D313" t="str">
            <v>887896132.00</v>
          </cell>
          <cell r="E313" t="str">
            <v>10689623.00</v>
          </cell>
          <cell r="F313" t="str">
            <v>936988445.00</v>
          </cell>
          <cell r="G313" t="str">
            <v>1814194954.00</v>
          </cell>
          <cell r="H313" t="str">
            <v>1814194954.00</v>
          </cell>
          <cell r="I313" t="str">
            <v>0.00</v>
          </cell>
        </row>
        <row r="314">
          <cell r="C314" t="str">
            <v>2.5.11.08</v>
          </cell>
          <cell r="D314" t="str">
            <v>0.00</v>
          </cell>
          <cell r="E314" t="str">
            <v>72383496.19</v>
          </cell>
          <cell r="F314" t="str">
            <v>72383496.19</v>
          </cell>
          <cell r="G314" t="str">
            <v>0.00</v>
          </cell>
          <cell r="H314" t="str">
            <v>0.00</v>
          </cell>
          <cell r="I314" t="str">
            <v>0.00</v>
          </cell>
        </row>
        <row r="315">
          <cell r="C315" t="str">
            <v>2.5.11.08.001</v>
          </cell>
          <cell r="D315" t="str">
            <v>0.00</v>
          </cell>
          <cell r="E315" t="str">
            <v>72383496.19</v>
          </cell>
          <cell r="F315" t="str">
            <v>72383496.19</v>
          </cell>
          <cell r="G315" t="str">
            <v>0.00</v>
          </cell>
          <cell r="H315" t="str">
            <v>0.00</v>
          </cell>
          <cell r="I315" t="str">
            <v>0.00</v>
          </cell>
        </row>
        <row r="316">
          <cell r="C316" t="str">
            <v>2.5.11.09</v>
          </cell>
          <cell r="D316" t="str">
            <v>1262490127.00</v>
          </cell>
          <cell r="E316" t="str">
            <v>583480717.00</v>
          </cell>
          <cell r="F316" t="str">
            <v>465264253.00</v>
          </cell>
          <cell r="G316" t="str">
            <v>1144273663.00</v>
          </cell>
          <cell r="H316" t="str">
            <v>1144273663.00</v>
          </cell>
          <cell r="I316" t="str">
            <v>0.00</v>
          </cell>
        </row>
        <row r="317">
          <cell r="C317" t="str">
            <v>2.5.11.09.001</v>
          </cell>
          <cell r="D317" t="str">
            <v>832074797.00</v>
          </cell>
          <cell r="E317" t="str">
            <v>453095623.00</v>
          </cell>
          <cell r="F317" t="str">
            <v>363835937.00</v>
          </cell>
          <cell r="G317" t="str">
            <v>742815111.00</v>
          </cell>
          <cell r="H317" t="str">
            <v>742815111.00</v>
          </cell>
          <cell r="I317" t="str">
            <v>0.00</v>
          </cell>
        </row>
        <row r="318">
          <cell r="C318" t="str">
            <v>2.5.11.09.002</v>
          </cell>
          <cell r="D318" t="str">
            <v>430415330.00</v>
          </cell>
          <cell r="E318" t="str">
            <v>130385094.00</v>
          </cell>
          <cell r="F318" t="str">
            <v>101428316.00</v>
          </cell>
          <cell r="G318" t="str">
            <v>401458552.00</v>
          </cell>
          <cell r="H318" t="str">
            <v>401458552.00</v>
          </cell>
          <cell r="I318" t="str">
            <v>0.00</v>
          </cell>
        </row>
        <row r="319">
          <cell r="C319" t="str">
            <v>2.5.11.10</v>
          </cell>
          <cell r="D319" t="str">
            <v>0.00</v>
          </cell>
          <cell r="E319" t="str">
            <v>1140808308.63</v>
          </cell>
          <cell r="F319" t="str">
            <v>1140808308.63</v>
          </cell>
          <cell r="G319" t="str">
            <v>0.00</v>
          </cell>
          <cell r="H319" t="str">
            <v>0.00</v>
          </cell>
          <cell r="I319" t="str">
            <v>0.00</v>
          </cell>
        </row>
        <row r="320">
          <cell r="C320" t="str">
            <v>2.5.11.10.001</v>
          </cell>
          <cell r="D320" t="str">
            <v>0.00</v>
          </cell>
          <cell r="E320" t="str">
            <v>1140808308.63</v>
          </cell>
          <cell r="F320" t="str">
            <v>1140808308.63</v>
          </cell>
          <cell r="G320" t="str">
            <v>0.00</v>
          </cell>
          <cell r="H320" t="str">
            <v>0.00</v>
          </cell>
          <cell r="I320" t="str">
            <v>0.00</v>
          </cell>
        </row>
        <row r="321">
          <cell r="C321" t="str">
            <v>2.5.11.11</v>
          </cell>
          <cell r="D321" t="str">
            <v>20706900.00</v>
          </cell>
          <cell r="E321" t="str">
            <v>68508600.00</v>
          </cell>
          <cell r="F321" t="str">
            <v>47801700.00</v>
          </cell>
          <cell r="G321" t="str">
            <v>0.00</v>
          </cell>
          <cell r="H321" t="str">
            <v>0.00</v>
          </cell>
          <cell r="I321" t="str">
            <v>0.00</v>
          </cell>
        </row>
        <row r="322">
          <cell r="C322" t="str">
            <v>2.5.11.11.001</v>
          </cell>
          <cell r="D322" t="str">
            <v>20706900.00</v>
          </cell>
          <cell r="E322" t="str">
            <v>68508600.00</v>
          </cell>
          <cell r="F322" t="str">
            <v>47801700.00</v>
          </cell>
          <cell r="G322" t="str">
            <v>0.00</v>
          </cell>
          <cell r="H322" t="str">
            <v>0.00</v>
          </cell>
          <cell r="I322" t="str">
            <v>0.00</v>
          </cell>
        </row>
        <row r="323">
          <cell r="C323" t="str">
            <v>2.5.11.22</v>
          </cell>
          <cell r="D323" t="str">
            <v>397540100.00</v>
          </cell>
          <cell r="E323" t="str">
            <v>1351483100.00</v>
          </cell>
          <cell r="F323" t="str">
            <v>953943000.00</v>
          </cell>
          <cell r="G323" t="str">
            <v>0.00</v>
          </cell>
          <cell r="H323" t="str">
            <v>0.00</v>
          </cell>
          <cell r="I323" t="str">
            <v>0.00</v>
          </cell>
        </row>
        <row r="324">
          <cell r="C324" t="str">
            <v>2.5.11.22.001</v>
          </cell>
          <cell r="D324" t="str">
            <v>397540100.00</v>
          </cell>
          <cell r="E324" t="str">
            <v>1351483100.00</v>
          </cell>
          <cell r="F324" t="str">
            <v>953943000.00</v>
          </cell>
          <cell r="G324" t="str">
            <v>0.00</v>
          </cell>
          <cell r="H324" t="str">
            <v>0.00</v>
          </cell>
          <cell r="I324" t="str">
            <v>0.00</v>
          </cell>
        </row>
        <row r="325">
          <cell r="C325" t="str">
            <v>2.5.11.23</v>
          </cell>
          <cell r="D325" t="str">
            <v>281589900.00</v>
          </cell>
          <cell r="E325" t="str">
            <v>957300200.00</v>
          </cell>
          <cell r="F325" t="str">
            <v>675710300.00</v>
          </cell>
          <cell r="G325" t="str">
            <v>0.00</v>
          </cell>
          <cell r="H325" t="str">
            <v>0.00</v>
          </cell>
          <cell r="I325" t="str">
            <v>0.00</v>
          </cell>
        </row>
        <row r="326">
          <cell r="C326" t="str">
            <v>2.5.11.23.001</v>
          </cell>
          <cell r="D326" t="str">
            <v>281589900.00</v>
          </cell>
          <cell r="E326" t="str">
            <v>957300200.00</v>
          </cell>
          <cell r="F326" t="str">
            <v>675710300.00</v>
          </cell>
          <cell r="G326" t="str">
            <v>0.00</v>
          </cell>
          <cell r="H326" t="str">
            <v>0.00</v>
          </cell>
          <cell r="I326" t="str">
            <v>0.00</v>
          </cell>
        </row>
        <row r="327">
          <cell r="C327" t="str">
            <v>2.5.11.24</v>
          </cell>
          <cell r="D327" t="str">
            <v>140350400.00</v>
          </cell>
          <cell r="E327" t="str">
            <v>475668200.00</v>
          </cell>
          <cell r="F327" t="str">
            <v>335317800.00</v>
          </cell>
          <cell r="G327" t="str">
            <v>0.00</v>
          </cell>
          <cell r="H327" t="str">
            <v>0.00</v>
          </cell>
          <cell r="I327" t="str">
            <v>0.00</v>
          </cell>
        </row>
        <row r="328">
          <cell r="C328" t="str">
            <v>2.5.11.24.001</v>
          </cell>
          <cell r="D328" t="str">
            <v>140350400.00</v>
          </cell>
          <cell r="E328" t="str">
            <v>475668200.00</v>
          </cell>
          <cell r="F328" t="str">
            <v>335317800.00</v>
          </cell>
          <cell r="G328" t="str">
            <v>0.00</v>
          </cell>
          <cell r="H328" t="str">
            <v>0.00</v>
          </cell>
          <cell r="I328" t="str">
            <v>0.00</v>
          </cell>
        </row>
        <row r="329">
          <cell r="C329" t="str">
            <v>2.5.11.25</v>
          </cell>
          <cell r="D329" t="str">
            <v>0.00</v>
          </cell>
          <cell r="E329" t="str">
            <v>37714804.76</v>
          </cell>
          <cell r="F329" t="str">
            <v>37714804.76</v>
          </cell>
          <cell r="G329" t="str">
            <v>0.00</v>
          </cell>
          <cell r="H329" t="str">
            <v>0.00</v>
          </cell>
          <cell r="I329" t="str">
            <v>0.00</v>
          </cell>
        </row>
        <row r="330">
          <cell r="C330" t="str">
            <v>2.5.11.25.001</v>
          </cell>
          <cell r="D330" t="str">
            <v>0.00</v>
          </cell>
          <cell r="E330" t="str">
            <v>37714804.76</v>
          </cell>
          <cell r="F330" t="str">
            <v>37714804.76</v>
          </cell>
          <cell r="G330" t="str">
            <v>0.00</v>
          </cell>
          <cell r="H330" t="str">
            <v>0.00</v>
          </cell>
          <cell r="I330" t="str">
            <v>0.00</v>
          </cell>
        </row>
        <row r="331">
          <cell r="C331" t="str">
            <v>2.7</v>
          </cell>
          <cell r="D331" t="str">
            <v>8578073972481.51</v>
          </cell>
          <cell r="E331" t="str">
            <v>1699423446008.75</v>
          </cell>
          <cell r="F331" t="str">
            <v>6205537041267.40</v>
          </cell>
          <cell r="G331" t="str">
            <v>13084187567740.16</v>
          </cell>
          <cell r="H331" t="str">
            <v>0.00</v>
          </cell>
          <cell r="I331" t="str">
            <v>13084187567740.16</v>
          </cell>
        </row>
        <row r="332">
          <cell r="C332" t="str">
            <v>2.7.01</v>
          </cell>
          <cell r="D332" t="str">
            <v>117122313471.00</v>
          </cell>
          <cell r="E332" t="str">
            <v>11976123461.54</v>
          </cell>
          <cell r="F332" t="str">
            <v>204186542217.54</v>
          </cell>
          <cell r="G332" t="str">
            <v>309332732227.00</v>
          </cell>
          <cell r="H332" t="str">
            <v>0.00</v>
          </cell>
          <cell r="I332" t="str">
            <v>309332732227.00</v>
          </cell>
        </row>
        <row r="333">
          <cell r="C333" t="str">
            <v>2.7.01.01</v>
          </cell>
          <cell r="D333" t="str">
            <v>224344720.00</v>
          </cell>
          <cell r="E333" t="str">
            <v>291185.87</v>
          </cell>
          <cell r="F333" t="str">
            <v>1073494663.87</v>
          </cell>
          <cell r="G333" t="str">
            <v>1297548198.00</v>
          </cell>
          <cell r="H333" t="str">
            <v>0.00</v>
          </cell>
          <cell r="I333" t="str">
            <v>1297548198.00</v>
          </cell>
        </row>
        <row r="334">
          <cell r="C334" t="str">
            <v>2.7.01.01.001</v>
          </cell>
          <cell r="D334" t="str">
            <v>224344720.00</v>
          </cell>
          <cell r="E334" t="str">
            <v>291185.87</v>
          </cell>
          <cell r="F334" t="str">
            <v>1073494663.87</v>
          </cell>
          <cell r="G334" t="str">
            <v>1297548198.00</v>
          </cell>
          <cell r="H334" t="str">
            <v>0.00</v>
          </cell>
          <cell r="I334" t="str">
            <v>1297548198.00</v>
          </cell>
        </row>
        <row r="335">
          <cell r="C335" t="str">
            <v>2.7.01.03</v>
          </cell>
          <cell r="D335" t="str">
            <v>116554589191.00</v>
          </cell>
          <cell r="E335" t="str">
            <v>11948279406.67</v>
          </cell>
          <cell r="F335" t="str">
            <v>202772953575.67</v>
          </cell>
          <cell r="G335" t="str">
            <v>307379263360.00</v>
          </cell>
          <cell r="H335" t="str">
            <v>0.00</v>
          </cell>
          <cell r="I335" t="str">
            <v>307379263360.00</v>
          </cell>
        </row>
        <row r="336">
          <cell r="C336" t="str">
            <v>2.7.01.03.001</v>
          </cell>
          <cell r="D336" t="str">
            <v>116554589191.00</v>
          </cell>
          <cell r="E336" t="str">
            <v>11948279406.67</v>
          </cell>
          <cell r="F336" t="str">
            <v>202772953575.67</v>
          </cell>
          <cell r="G336" t="str">
            <v>307379263360.00</v>
          </cell>
          <cell r="H336" t="str">
            <v>0.00</v>
          </cell>
          <cell r="I336" t="str">
            <v>307379263360.00</v>
          </cell>
        </row>
        <row r="337">
          <cell r="C337" t="str">
            <v>2.7.01.05</v>
          </cell>
          <cell r="D337" t="str">
            <v>343379560.00</v>
          </cell>
          <cell r="E337" t="str">
            <v>27552869.00</v>
          </cell>
          <cell r="F337" t="str">
            <v>340093978.00</v>
          </cell>
          <cell r="G337" t="str">
            <v>655920669.00</v>
          </cell>
          <cell r="H337" t="str">
            <v>0.00</v>
          </cell>
          <cell r="I337" t="str">
            <v>655920669.00</v>
          </cell>
        </row>
        <row r="338">
          <cell r="C338" t="str">
            <v>2.7.01.05.001</v>
          </cell>
          <cell r="D338" t="str">
            <v>343379560.00</v>
          </cell>
          <cell r="E338" t="str">
            <v>27552869.00</v>
          </cell>
          <cell r="F338" t="str">
            <v>340093978.00</v>
          </cell>
          <cell r="G338" t="str">
            <v>655920669.00</v>
          </cell>
          <cell r="H338" t="str">
            <v>0.00</v>
          </cell>
          <cell r="I338" t="str">
            <v>655920669.00</v>
          </cell>
        </row>
        <row r="339">
          <cell r="C339" t="str">
            <v>2.7.07</v>
          </cell>
          <cell r="D339" t="str">
            <v>0.00</v>
          </cell>
          <cell r="E339" t="str">
            <v>80628173375.00</v>
          </cell>
          <cell r="F339" t="str">
            <v>80628173375.00</v>
          </cell>
          <cell r="G339" t="str">
            <v>0.00</v>
          </cell>
          <cell r="H339" t="str">
            <v>0.00</v>
          </cell>
          <cell r="I339" t="str">
            <v>0.00</v>
          </cell>
        </row>
        <row r="340">
          <cell r="C340" t="str">
            <v>2.7.07.02</v>
          </cell>
          <cell r="D340" t="str">
            <v>0.00</v>
          </cell>
          <cell r="E340" t="str">
            <v>80628173375.00</v>
          </cell>
          <cell r="F340" t="str">
            <v>80628173375.00</v>
          </cell>
          <cell r="G340" t="str">
            <v>0.00</v>
          </cell>
          <cell r="H340" t="str">
            <v>0.00</v>
          </cell>
          <cell r="I340" t="str">
            <v>0.00</v>
          </cell>
        </row>
        <row r="341">
          <cell r="C341" t="str">
            <v>2.7.07.02.001</v>
          </cell>
          <cell r="D341" t="str">
            <v>0.00</v>
          </cell>
          <cell r="E341" t="str">
            <v>80628173375.00</v>
          </cell>
          <cell r="F341" t="str">
            <v>80628173375.00</v>
          </cell>
          <cell r="G341" t="str">
            <v>0.00</v>
          </cell>
          <cell r="H341" t="str">
            <v>0.00</v>
          </cell>
          <cell r="I341" t="str">
            <v>0.00</v>
          </cell>
        </row>
        <row r="342">
          <cell r="C342" t="str">
            <v>2.7.90</v>
          </cell>
          <cell r="D342" t="str">
            <v>8460951659010.51</v>
          </cell>
          <cell r="E342" t="str">
            <v>1606819149172.21</v>
          </cell>
          <cell r="F342" t="str">
            <v>5920722325674.86</v>
          </cell>
          <cell r="G342" t="str">
            <v>12774854835513.16</v>
          </cell>
          <cell r="H342" t="str">
            <v>0.00</v>
          </cell>
          <cell r="I342" t="str">
            <v>12774854835513.16</v>
          </cell>
        </row>
        <row r="343">
          <cell r="C343" t="str">
            <v>2.7.90.15</v>
          </cell>
          <cell r="D343" t="str">
            <v>8460951659010.51</v>
          </cell>
          <cell r="E343" t="str">
            <v>1606819149172.21</v>
          </cell>
          <cell r="F343" t="str">
            <v>5920722325674.86</v>
          </cell>
          <cell r="G343" t="str">
            <v>12774854835513.16</v>
          </cell>
          <cell r="H343" t="str">
            <v>0.00</v>
          </cell>
          <cell r="I343" t="str">
            <v>12774854835513.16</v>
          </cell>
        </row>
        <row r="344">
          <cell r="C344" t="str">
            <v>2.7.90.15.001</v>
          </cell>
          <cell r="D344" t="str">
            <v>8460951659010.51</v>
          </cell>
          <cell r="E344" t="str">
            <v>1606819149172.21</v>
          </cell>
          <cell r="F344" t="str">
            <v>5920722325674.86</v>
          </cell>
          <cell r="G344" t="str">
            <v>12774854835513.16</v>
          </cell>
          <cell r="H344" t="str">
            <v>0.00</v>
          </cell>
          <cell r="I344" t="str">
            <v>12774854835513.16</v>
          </cell>
        </row>
        <row r="345">
          <cell r="C345" t="str">
            <v>2.9</v>
          </cell>
          <cell r="D345" t="str">
            <v>29425361132769.43</v>
          </cell>
          <cell r="E345" t="str">
            <v>62253816847.80</v>
          </cell>
          <cell r="F345" t="str">
            <v>16185077975.03</v>
          </cell>
          <cell r="G345" t="str">
            <v>29379292393896.66</v>
          </cell>
          <cell r="H345" t="str">
            <v>17892798628.98</v>
          </cell>
          <cell r="I345" t="str">
            <v>29361399595267.68</v>
          </cell>
        </row>
        <row r="346">
          <cell r="C346" t="str">
            <v>2.9.02</v>
          </cell>
          <cell r="D346" t="str">
            <v>17892798628.98</v>
          </cell>
          <cell r="E346" t="str">
            <v>0.00</v>
          </cell>
          <cell r="F346" t="str">
            <v>0.00</v>
          </cell>
          <cell r="G346" t="str">
            <v>17892798628.98</v>
          </cell>
          <cell r="H346" t="str">
            <v>17892798628.98</v>
          </cell>
          <cell r="I346" t="str">
            <v>0.00</v>
          </cell>
        </row>
        <row r="347">
          <cell r="C347" t="str">
            <v>2.9.02.01</v>
          </cell>
          <cell r="D347" t="str">
            <v>17892798628.98</v>
          </cell>
          <cell r="E347" t="str">
            <v>0.00</v>
          </cell>
          <cell r="F347" t="str">
            <v>0.00</v>
          </cell>
          <cell r="G347" t="str">
            <v>17892798628.98</v>
          </cell>
          <cell r="H347" t="str">
            <v>17892798628.98</v>
          </cell>
          <cell r="I347" t="str">
            <v>0.00</v>
          </cell>
        </row>
        <row r="348">
          <cell r="C348" t="str">
            <v>2.9.02.01.001</v>
          </cell>
          <cell r="D348" t="str">
            <v>17892798628.98</v>
          </cell>
          <cell r="E348" t="str">
            <v>0.00</v>
          </cell>
          <cell r="F348" t="str">
            <v>0.00</v>
          </cell>
          <cell r="G348" t="str">
            <v>17892798628.98</v>
          </cell>
          <cell r="H348" t="str">
            <v>17892798628.98</v>
          </cell>
          <cell r="I348" t="str">
            <v>0.00</v>
          </cell>
        </row>
        <row r="349">
          <cell r="C349" t="str">
            <v>2.9.90</v>
          </cell>
          <cell r="D349" t="str">
            <v>29407468334140.45</v>
          </cell>
          <cell r="E349" t="str">
            <v>62253816847.80</v>
          </cell>
          <cell r="F349" t="str">
            <v>16185077975.03</v>
          </cell>
          <cell r="G349" t="str">
            <v>29361399595267.68</v>
          </cell>
          <cell r="H349" t="str">
            <v>0.00</v>
          </cell>
          <cell r="I349" t="str">
            <v>29361399595267.68</v>
          </cell>
        </row>
        <row r="350">
          <cell r="C350" t="str">
            <v>2.9.90.04</v>
          </cell>
          <cell r="D350" t="str">
            <v>29407468334140.45</v>
          </cell>
          <cell r="E350" t="str">
            <v>62253816847.80</v>
          </cell>
          <cell r="F350" t="str">
            <v>16185077975.03</v>
          </cell>
          <cell r="G350" t="str">
            <v>29361399595267.68</v>
          </cell>
          <cell r="H350" t="str">
            <v>0.00</v>
          </cell>
          <cell r="I350" t="str">
            <v>29361399595267.68</v>
          </cell>
        </row>
        <row r="351">
          <cell r="C351" t="str">
            <v>2.9.90.04.001</v>
          </cell>
          <cell r="D351" t="str">
            <v>29407468334140.45</v>
          </cell>
          <cell r="E351" t="str">
            <v>62253816847.80</v>
          </cell>
          <cell r="F351" t="str">
            <v>16185077975.03</v>
          </cell>
          <cell r="G351" t="str">
            <v>29361399595267.68</v>
          </cell>
          <cell r="H351" t="str">
            <v>0.00</v>
          </cell>
          <cell r="I351" t="str">
            <v>29361399595267.68</v>
          </cell>
        </row>
        <row r="352">
          <cell r="C352" t="str">
            <v>3</v>
          </cell>
          <cell r="D352" t="str">
            <v>29771904153040.84</v>
          </cell>
          <cell r="E352" t="str">
            <v>3310357.00</v>
          </cell>
          <cell r="F352" t="str">
            <v>445775092219.17</v>
          </cell>
          <cell r="G352" t="str">
            <v>30217675934903.01</v>
          </cell>
          <cell r="H352" t="str">
            <v>0.00</v>
          </cell>
          <cell r="I352" t="str">
            <v>30217675934903.01</v>
          </cell>
        </row>
        <row r="353">
          <cell r="C353" t="str">
            <v>3.1</v>
          </cell>
          <cell r="D353" t="str">
            <v>29771904153040.84</v>
          </cell>
          <cell r="E353" t="str">
            <v>3310357.00</v>
          </cell>
          <cell r="F353" t="str">
            <v>445775092219.17</v>
          </cell>
          <cell r="G353" t="str">
            <v>30217675934903.01</v>
          </cell>
          <cell r="H353" t="str">
            <v>0.00</v>
          </cell>
          <cell r="I353" t="str">
            <v>30217675934903.01</v>
          </cell>
        </row>
        <row r="354">
          <cell r="C354" t="str">
            <v>3.1.05</v>
          </cell>
          <cell r="D354" t="str">
            <v>13090486611978.72</v>
          </cell>
          <cell r="E354" t="str">
            <v>0.00</v>
          </cell>
          <cell r="F354" t="str">
            <v>0.00</v>
          </cell>
          <cell r="G354" t="str">
            <v>13090486611978.72</v>
          </cell>
          <cell r="H354" t="str">
            <v>0.00</v>
          </cell>
          <cell r="I354" t="str">
            <v>13090486611978.72</v>
          </cell>
        </row>
        <row r="355">
          <cell r="C355" t="str">
            <v>3.1.05.06</v>
          </cell>
          <cell r="D355" t="str">
            <v>13090486611978.72</v>
          </cell>
          <cell r="E355" t="str">
            <v>0.00</v>
          </cell>
          <cell r="F355" t="str">
            <v>0.00</v>
          </cell>
          <cell r="G355" t="str">
            <v>13090486611978.72</v>
          </cell>
          <cell r="H355" t="str">
            <v>0.00</v>
          </cell>
          <cell r="I355" t="str">
            <v>13090486611978.72</v>
          </cell>
        </row>
        <row r="356">
          <cell r="C356" t="str">
            <v>3.1.05.06.001</v>
          </cell>
          <cell r="D356" t="str">
            <v>13090486611978.72</v>
          </cell>
          <cell r="E356" t="str">
            <v>0.00</v>
          </cell>
          <cell r="F356" t="str">
            <v>0.00</v>
          </cell>
          <cell r="G356" t="str">
            <v>13090486611978.72</v>
          </cell>
          <cell r="H356" t="str">
            <v>0.00</v>
          </cell>
          <cell r="I356" t="str">
            <v>13090486611978.72</v>
          </cell>
        </row>
        <row r="357">
          <cell r="C357" t="str">
            <v>3.1.09</v>
          </cell>
          <cell r="D357" t="str">
            <v>16681417541062.12</v>
          </cell>
          <cell r="E357" t="str">
            <v>3310357.00</v>
          </cell>
          <cell r="F357" t="str">
            <v>445775092219.17</v>
          </cell>
          <cell r="G357" t="str">
            <v>17127189322924.29</v>
          </cell>
          <cell r="H357" t="str">
            <v>0.00</v>
          </cell>
          <cell r="I357" t="str">
            <v>17127189322924.29</v>
          </cell>
        </row>
        <row r="358">
          <cell r="C358" t="str">
            <v>3.1.09.01</v>
          </cell>
          <cell r="D358" t="str">
            <v>40897734127180.84</v>
          </cell>
          <cell r="E358" t="str">
            <v>3310357.00</v>
          </cell>
          <cell r="F358" t="str">
            <v>445775092219.17</v>
          </cell>
          <cell r="G358" t="str">
            <v>41343505909043.01</v>
          </cell>
          <cell r="H358" t="str">
            <v>0.00</v>
          </cell>
          <cell r="I358" t="str">
            <v>41343505909043.01</v>
          </cell>
        </row>
        <row r="359">
          <cell r="C359" t="str">
            <v>3.1.09.01.001</v>
          </cell>
          <cell r="D359" t="str">
            <v>34715582377136.78</v>
          </cell>
          <cell r="E359" t="str">
            <v>0.00</v>
          </cell>
          <cell r="F359" t="str">
            <v>4934162351.00</v>
          </cell>
          <cell r="G359" t="str">
            <v>34720516539487.78</v>
          </cell>
          <cell r="H359" t="str">
            <v>0.00</v>
          </cell>
          <cell r="I359" t="str">
            <v>34720516539487.78</v>
          </cell>
        </row>
        <row r="360">
          <cell r="C360" t="str">
            <v>3.1.09.01.002</v>
          </cell>
          <cell r="D360" t="str">
            <v>3875113288520.12</v>
          </cell>
          <cell r="E360" t="str">
            <v>3310357.00</v>
          </cell>
          <cell r="F360" t="str">
            <v>440840929868.17</v>
          </cell>
          <cell r="G360" t="str">
            <v>4315950908031.29</v>
          </cell>
          <cell r="H360" t="str">
            <v>0.00</v>
          </cell>
          <cell r="I360" t="str">
            <v>4315950908031.29</v>
          </cell>
        </row>
        <row r="361">
          <cell r="C361" t="str">
            <v>3.1.09.01.003</v>
          </cell>
          <cell r="D361" t="str">
            <v>2307038461523.94</v>
          </cell>
          <cell r="E361" t="str">
            <v>0.00</v>
          </cell>
          <cell r="F361" t="str">
            <v>0.00</v>
          </cell>
          <cell r="G361" t="str">
            <v>2307038461523.94</v>
          </cell>
          <cell r="H361" t="str">
            <v>0.00</v>
          </cell>
          <cell r="I361" t="str">
            <v>2307038461523.94</v>
          </cell>
        </row>
        <row r="362">
          <cell r="C362" t="str">
            <v>3.1.09.02</v>
          </cell>
          <cell r="D362" t="str">
            <v>-24216316586118.72</v>
          </cell>
          <cell r="E362" t="str">
            <v>0.00</v>
          </cell>
          <cell r="F362" t="str">
            <v>0.00</v>
          </cell>
          <cell r="G362" t="str">
            <v>-24216316586118.72</v>
          </cell>
          <cell r="H362" t="str">
            <v>0.00</v>
          </cell>
          <cell r="I362" t="str">
            <v>-24216316586118.72</v>
          </cell>
        </row>
        <row r="363">
          <cell r="C363" t="str">
            <v>3.1.09.02.001</v>
          </cell>
          <cell r="D363" t="str">
            <v>-24216316586118.72</v>
          </cell>
          <cell r="E363" t="str">
            <v>0.00</v>
          </cell>
          <cell r="F363" t="str">
            <v>0.00</v>
          </cell>
          <cell r="G363" t="str">
            <v>-24216316586118.72</v>
          </cell>
          <cell r="H363" t="str">
            <v>0.00</v>
          </cell>
          <cell r="I363" t="str">
            <v>-24216316586118.72</v>
          </cell>
        </row>
        <row r="364">
          <cell r="C364" t="str">
            <v>4</v>
          </cell>
          <cell r="D364" t="str">
            <v>5188543560642.79</v>
          </cell>
          <cell r="E364" t="str">
            <v>31476721215.64</v>
          </cell>
          <cell r="F364" t="str">
            <v>1351312192121.96</v>
          </cell>
          <cell r="G364" t="str">
            <v>6508379031549.11</v>
          </cell>
          <cell r="H364" t="str">
            <v>0.00</v>
          </cell>
          <cell r="I364" t="str">
            <v>6508379031549.11</v>
          </cell>
        </row>
        <row r="365">
          <cell r="C365" t="str">
            <v>4.1</v>
          </cell>
          <cell r="D365" t="str">
            <v>59102764480.78</v>
          </cell>
          <cell r="E365" t="str">
            <v>28898054332.32</v>
          </cell>
          <cell r="F365" t="str">
            <v>81875859092.88</v>
          </cell>
          <cell r="G365" t="str">
            <v>112080569241.34</v>
          </cell>
          <cell r="H365" t="str">
            <v>0.00</v>
          </cell>
          <cell r="I365" t="str">
            <v>112080569241.34</v>
          </cell>
        </row>
        <row r="366">
          <cell r="C366" t="str">
            <v>4.1.10</v>
          </cell>
          <cell r="D366" t="str">
            <v>59102764480.78</v>
          </cell>
          <cell r="E366" t="str">
            <v>28898054332.32</v>
          </cell>
          <cell r="F366" t="str">
            <v>81875859092.88</v>
          </cell>
          <cell r="G366" t="str">
            <v>112080569241.34</v>
          </cell>
          <cell r="H366" t="str">
            <v>0.00</v>
          </cell>
          <cell r="I366" t="str">
            <v>112080569241.34</v>
          </cell>
        </row>
        <row r="367">
          <cell r="C367" t="str">
            <v>4.1.10.34</v>
          </cell>
          <cell r="D367" t="str">
            <v>49343208876.03</v>
          </cell>
          <cell r="E367" t="str">
            <v>28028660525.32</v>
          </cell>
          <cell r="F367" t="str">
            <v>70891435103.34</v>
          </cell>
          <cell r="G367" t="str">
            <v>92205983454.05</v>
          </cell>
          <cell r="H367" t="str">
            <v>0.00</v>
          </cell>
          <cell r="I367" t="str">
            <v>92205983454.05</v>
          </cell>
        </row>
        <row r="368">
          <cell r="C368" t="str">
            <v>4.1.10.34.001</v>
          </cell>
          <cell r="D368" t="str">
            <v>49343208876.03</v>
          </cell>
          <cell r="E368" t="str">
            <v>28028660525.32</v>
          </cell>
          <cell r="F368" t="str">
            <v>70891435103.34</v>
          </cell>
          <cell r="G368" t="str">
            <v>92205983454.05</v>
          </cell>
          <cell r="H368" t="str">
            <v>0.00</v>
          </cell>
          <cell r="I368" t="str">
            <v>92205983454.05</v>
          </cell>
        </row>
        <row r="369">
          <cell r="C369" t="str">
            <v>4.1.10.59</v>
          </cell>
          <cell r="D369" t="str">
            <v>9759555604.75</v>
          </cell>
          <cell r="E369" t="str">
            <v>869393807.00</v>
          </cell>
          <cell r="F369" t="str">
            <v>10984423989.54</v>
          </cell>
          <cell r="G369" t="str">
            <v>19874585787.29</v>
          </cell>
          <cell r="H369" t="str">
            <v>0.00</v>
          </cell>
          <cell r="I369" t="str">
            <v>19874585787.29</v>
          </cell>
        </row>
        <row r="370">
          <cell r="C370" t="str">
            <v>4.1.10.59.001</v>
          </cell>
          <cell r="D370" t="str">
            <v>9759555604.75</v>
          </cell>
          <cell r="E370" t="str">
            <v>869393807.00</v>
          </cell>
          <cell r="F370" t="str">
            <v>10984423989.54</v>
          </cell>
          <cell r="G370" t="str">
            <v>19874585787.29</v>
          </cell>
          <cell r="H370" t="str">
            <v>0.00</v>
          </cell>
          <cell r="I370" t="str">
            <v>19874585787.29</v>
          </cell>
        </row>
        <row r="371">
          <cell r="C371" t="str">
            <v>4.7</v>
          </cell>
          <cell r="D371" t="str">
            <v>4961516244042.21</v>
          </cell>
          <cell r="E371" t="str">
            <v>9125798.00</v>
          </cell>
          <cell r="F371" t="str">
            <v>117514846584.41</v>
          </cell>
          <cell r="G371" t="str">
            <v>5079021964828.62</v>
          </cell>
          <cell r="H371" t="str">
            <v>0.00</v>
          </cell>
          <cell r="I371" t="str">
            <v>5079021964828.62</v>
          </cell>
        </row>
        <row r="372">
          <cell r="C372" t="str">
            <v>4.7.05</v>
          </cell>
          <cell r="D372" t="str">
            <v>4960920049383.21</v>
          </cell>
          <cell r="E372" t="str">
            <v>9125798.00</v>
          </cell>
          <cell r="F372" t="str">
            <v>116476420283.86</v>
          </cell>
          <cell r="G372" t="str">
            <v>5077387343869.07</v>
          </cell>
          <cell r="H372" t="str">
            <v>0.00</v>
          </cell>
          <cell r="I372" t="str">
            <v>5077387343869.07</v>
          </cell>
        </row>
        <row r="373">
          <cell r="C373" t="str">
            <v>4.7.05.08</v>
          </cell>
          <cell r="D373" t="str">
            <v>164823539.09</v>
          </cell>
          <cell r="E373" t="str">
            <v>0.00</v>
          </cell>
          <cell r="F373" t="str">
            <v>5864610112.28</v>
          </cell>
          <cell r="G373" t="str">
            <v>6029433651.37</v>
          </cell>
          <cell r="H373" t="str">
            <v>0.00</v>
          </cell>
          <cell r="I373" t="str">
            <v>6029433651.37</v>
          </cell>
        </row>
        <row r="374">
          <cell r="C374" t="str">
            <v>4.7.05.09</v>
          </cell>
          <cell r="D374" t="str">
            <v>520282355179.00</v>
          </cell>
          <cell r="E374" t="str">
            <v>0.00</v>
          </cell>
          <cell r="F374" t="str">
            <v>0.00</v>
          </cell>
          <cell r="G374" t="str">
            <v>520282355179.00</v>
          </cell>
          <cell r="H374" t="str">
            <v>0.00</v>
          </cell>
          <cell r="I374" t="str">
            <v>520282355179.00</v>
          </cell>
        </row>
        <row r="375">
          <cell r="C375" t="str">
            <v>4.7.05.10</v>
          </cell>
          <cell r="D375" t="str">
            <v>4440472870665.12</v>
          </cell>
          <cell r="E375" t="str">
            <v>9125798.00</v>
          </cell>
          <cell r="F375" t="str">
            <v>110611810171.58</v>
          </cell>
          <cell r="G375" t="str">
            <v>4551075555038.70</v>
          </cell>
          <cell r="H375" t="str">
            <v>0.00</v>
          </cell>
          <cell r="I375" t="str">
            <v>4551075555038.70</v>
          </cell>
        </row>
        <row r="376">
          <cell r="C376" t="str">
            <v>4.7.22</v>
          </cell>
          <cell r="D376" t="str">
            <v>596194659.00</v>
          </cell>
          <cell r="E376" t="str">
            <v>0.00</v>
          </cell>
          <cell r="F376" t="str">
            <v>1038426300.55</v>
          </cell>
          <cell r="G376" t="str">
            <v>1634620959.55</v>
          </cell>
          <cell r="H376" t="str">
            <v>0.00</v>
          </cell>
          <cell r="I376" t="str">
            <v>1634620959.55</v>
          </cell>
        </row>
        <row r="377">
          <cell r="C377" t="str">
            <v>4.7.22.01</v>
          </cell>
          <cell r="D377" t="str">
            <v>596194659.00</v>
          </cell>
          <cell r="E377" t="str">
            <v>0.00</v>
          </cell>
          <cell r="F377" t="str">
            <v>1038426300.55</v>
          </cell>
          <cell r="G377" t="str">
            <v>1634620959.55</v>
          </cell>
          <cell r="H377" t="str">
            <v>0.00</v>
          </cell>
          <cell r="I377" t="str">
            <v>1634620959.55</v>
          </cell>
        </row>
        <row r="378">
          <cell r="C378" t="str">
            <v>4.8</v>
          </cell>
          <cell r="D378" t="str">
            <v>167924552119.80</v>
          </cell>
          <cell r="E378" t="str">
            <v>2569541085.32</v>
          </cell>
          <cell r="F378" t="str">
            <v>1151921486444.67</v>
          </cell>
          <cell r="G378" t="str">
            <v>1317276497479.15</v>
          </cell>
          <cell r="H378" t="str">
            <v>0.00</v>
          </cell>
          <cell r="I378" t="str">
            <v>1317276497479.15</v>
          </cell>
        </row>
        <row r="379">
          <cell r="C379" t="str">
            <v>4.8.02</v>
          </cell>
          <cell r="D379" t="str">
            <v>166139344405.11</v>
          </cell>
          <cell r="E379" t="str">
            <v>2436938223.32</v>
          </cell>
          <cell r="F379" t="str">
            <v>193829427017.18</v>
          </cell>
          <cell r="G379" t="str">
            <v>357531833198.97</v>
          </cell>
          <cell r="H379" t="str">
            <v>0.00</v>
          </cell>
          <cell r="I379" t="str">
            <v>357531833198.97</v>
          </cell>
        </row>
        <row r="380">
          <cell r="C380" t="str">
            <v>4.8.02.01</v>
          </cell>
          <cell r="D380" t="str">
            <v>13156004.78</v>
          </cell>
          <cell r="E380" t="str">
            <v>2241625336.77</v>
          </cell>
          <cell r="F380" t="str">
            <v>2247410146.69</v>
          </cell>
          <cell r="G380" t="str">
            <v>18940814.70</v>
          </cell>
          <cell r="H380" t="str">
            <v>0.00</v>
          </cell>
          <cell r="I380" t="str">
            <v>18940814.70</v>
          </cell>
        </row>
        <row r="381">
          <cell r="C381" t="str">
            <v>4.8.02.01.001</v>
          </cell>
          <cell r="D381" t="str">
            <v>13156004.78</v>
          </cell>
          <cell r="E381" t="str">
            <v>2241625336.77</v>
          </cell>
          <cell r="F381" t="str">
            <v>2247410146.69</v>
          </cell>
          <cell r="G381" t="str">
            <v>18940814.70</v>
          </cell>
          <cell r="H381" t="str">
            <v>0.00</v>
          </cell>
          <cell r="I381" t="str">
            <v>18940814.70</v>
          </cell>
        </row>
        <row r="382">
          <cell r="C382" t="str">
            <v>4.8.02.20</v>
          </cell>
          <cell r="D382" t="str">
            <v>0.00</v>
          </cell>
          <cell r="E382" t="str">
            <v>0.00</v>
          </cell>
          <cell r="F382" t="str">
            <v>38657743.00</v>
          </cell>
          <cell r="G382" t="str">
            <v>38657743.00</v>
          </cell>
          <cell r="H382" t="str">
            <v>0.00</v>
          </cell>
          <cell r="I382" t="str">
            <v>38657743.00</v>
          </cell>
        </row>
        <row r="383">
          <cell r="C383" t="str">
            <v>4.8.02.20.006</v>
          </cell>
          <cell r="D383" t="str">
            <v>0.00</v>
          </cell>
          <cell r="E383" t="str">
            <v>0.00</v>
          </cell>
          <cell r="F383" t="str">
            <v>38657743.00</v>
          </cell>
          <cell r="G383" t="str">
            <v>38657743.00</v>
          </cell>
          <cell r="H383" t="str">
            <v>0.00</v>
          </cell>
          <cell r="I383" t="str">
            <v>38657743.00</v>
          </cell>
        </row>
        <row r="384">
          <cell r="C384" t="str">
            <v>4.8.02.32</v>
          </cell>
          <cell r="D384" t="str">
            <v>161881038245.55</v>
          </cell>
          <cell r="E384" t="str">
            <v>175715999.00</v>
          </cell>
          <cell r="F384" t="str">
            <v>189434223320.29</v>
          </cell>
          <cell r="G384" t="str">
            <v>351139545566.84</v>
          </cell>
          <cell r="H384" t="str">
            <v>0.00</v>
          </cell>
          <cell r="I384" t="str">
            <v>351139545566.84</v>
          </cell>
        </row>
        <row r="385">
          <cell r="C385" t="str">
            <v>4.8.02.32.001</v>
          </cell>
          <cell r="D385" t="str">
            <v>161881038245.55</v>
          </cell>
          <cell r="E385" t="str">
            <v>175715999.00</v>
          </cell>
          <cell r="F385" t="str">
            <v>189434223320.29</v>
          </cell>
          <cell r="G385" t="str">
            <v>351139545566.84</v>
          </cell>
          <cell r="H385" t="str">
            <v>0.00</v>
          </cell>
          <cell r="I385" t="str">
            <v>351139545566.84</v>
          </cell>
        </row>
        <row r="386">
          <cell r="C386" t="str">
            <v>4.8.02.90</v>
          </cell>
          <cell r="D386" t="str">
            <v>4245150154.78</v>
          </cell>
          <cell r="E386" t="str">
            <v>19596887.55</v>
          </cell>
          <cell r="F386" t="str">
            <v>2109135807.20</v>
          </cell>
          <cell r="G386" t="str">
            <v>6334689074.43</v>
          </cell>
          <cell r="H386" t="str">
            <v>0.00</v>
          </cell>
          <cell r="I386" t="str">
            <v>6334689074.43</v>
          </cell>
        </row>
        <row r="387">
          <cell r="C387" t="str">
            <v>4.8.02.90.002</v>
          </cell>
          <cell r="D387" t="str">
            <v>4245150154.78</v>
          </cell>
          <cell r="E387" t="str">
            <v>19596887.55</v>
          </cell>
          <cell r="F387" t="str">
            <v>2109135807.20</v>
          </cell>
          <cell r="G387" t="str">
            <v>6334689074.43</v>
          </cell>
          <cell r="H387" t="str">
            <v>0.00</v>
          </cell>
          <cell r="I387" t="str">
            <v>6334689074.43</v>
          </cell>
        </row>
        <row r="388">
          <cell r="C388" t="str">
            <v>4.8.08</v>
          </cell>
          <cell r="D388" t="str">
            <v>520277893.78</v>
          </cell>
          <cell r="E388" t="str">
            <v>132602862.00</v>
          </cell>
          <cell r="F388" t="str">
            <v>69106422277.93</v>
          </cell>
          <cell r="G388" t="str">
            <v>69494097309.71</v>
          </cell>
          <cell r="H388" t="str">
            <v>0.00</v>
          </cell>
          <cell r="I388" t="str">
            <v>69494097309.71</v>
          </cell>
        </row>
        <row r="389">
          <cell r="C389" t="str">
            <v>4.8.08.17</v>
          </cell>
          <cell r="D389" t="str">
            <v>387460727.76</v>
          </cell>
          <cell r="E389" t="str">
            <v>0.00</v>
          </cell>
          <cell r="F389" t="str">
            <v>387723524.00</v>
          </cell>
          <cell r="G389" t="str">
            <v>775184251.76</v>
          </cell>
          <cell r="H389" t="str">
            <v>0.00</v>
          </cell>
          <cell r="I389" t="str">
            <v>775184251.76</v>
          </cell>
        </row>
        <row r="390">
          <cell r="C390" t="str">
            <v>4.8.08.17.001</v>
          </cell>
          <cell r="D390" t="str">
            <v>387460727.76</v>
          </cell>
          <cell r="E390" t="str">
            <v>0.00</v>
          </cell>
          <cell r="F390" t="str">
            <v>387723524.00</v>
          </cell>
          <cell r="G390" t="str">
            <v>775184251.76</v>
          </cell>
          <cell r="H390" t="str">
            <v>0.00</v>
          </cell>
          <cell r="I390" t="str">
            <v>775184251.76</v>
          </cell>
        </row>
        <row r="391">
          <cell r="C391" t="str">
            <v>4.8.08.27</v>
          </cell>
          <cell r="D391" t="str">
            <v>0.00</v>
          </cell>
          <cell r="E391" t="str">
            <v>0.00</v>
          </cell>
          <cell r="F391" t="str">
            <v>5630924484.00</v>
          </cell>
          <cell r="G391" t="str">
            <v>5630924484.00</v>
          </cell>
          <cell r="H391" t="str">
            <v>0.00</v>
          </cell>
          <cell r="I391" t="str">
            <v>5630924484.00</v>
          </cell>
        </row>
        <row r="392">
          <cell r="C392" t="str">
            <v>4.8.08.27.001</v>
          </cell>
          <cell r="D392" t="str">
            <v>0.00</v>
          </cell>
          <cell r="E392" t="str">
            <v>0.00</v>
          </cell>
          <cell r="F392" t="str">
            <v>5630924484.00</v>
          </cell>
          <cell r="G392" t="str">
            <v>5630924484.00</v>
          </cell>
          <cell r="H392" t="str">
            <v>0.00</v>
          </cell>
          <cell r="I392" t="str">
            <v>5630924484.00</v>
          </cell>
        </row>
        <row r="393">
          <cell r="C393" t="str">
            <v>4.8.08.52</v>
          </cell>
          <cell r="D393" t="str">
            <v>0.00</v>
          </cell>
          <cell r="E393" t="str">
            <v>0.00</v>
          </cell>
          <cell r="F393" t="str">
            <v>62253816847.80</v>
          </cell>
          <cell r="G393" t="str">
            <v>62253816847.80</v>
          </cell>
          <cell r="H393" t="str">
            <v>0.00</v>
          </cell>
          <cell r="I393" t="str">
            <v>62253816847.80</v>
          </cell>
        </row>
        <row r="394">
          <cell r="C394" t="str">
            <v>4.8.08.52.001</v>
          </cell>
          <cell r="D394" t="str">
            <v>0.00</v>
          </cell>
          <cell r="E394" t="str">
            <v>0.00</v>
          </cell>
          <cell r="F394" t="str">
            <v>62253816847.80</v>
          </cell>
          <cell r="G394" t="str">
            <v>62253816847.80</v>
          </cell>
          <cell r="H394" t="str">
            <v>0.00</v>
          </cell>
          <cell r="I394" t="str">
            <v>62253816847.80</v>
          </cell>
        </row>
        <row r="395">
          <cell r="C395" t="str">
            <v>4.8.08.63</v>
          </cell>
          <cell r="D395" t="str">
            <v>132816362.00</v>
          </cell>
          <cell r="E395" t="str">
            <v>132602862.00</v>
          </cell>
          <cell r="F395" t="str">
            <v>833957400.00</v>
          </cell>
          <cell r="G395" t="str">
            <v>834170900.00</v>
          </cell>
          <cell r="H395" t="str">
            <v>0.00</v>
          </cell>
          <cell r="I395" t="str">
            <v>834170900.00</v>
          </cell>
        </row>
        <row r="396">
          <cell r="C396" t="str">
            <v>4.8.08.63.001</v>
          </cell>
          <cell r="D396" t="str">
            <v>132816362.00</v>
          </cell>
          <cell r="E396" t="str">
            <v>132602862.00</v>
          </cell>
          <cell r="F396" t="str">
            <v>833957400.00</v>
          </cell>
          <cell r="G396" t="str">
            <v>834170900.00</v>
          </cell>
          <cell r="H396" t="str">
            <v>0.00</v>
          </cell>
          <cell r="I396" t="str">
            <v>834170900.00</v>
          </cell>
        </row>
        <row r="397">
          <cell r="C397" t="str">
            <v>4.8.08.90</v>
          </cell>
          <cell r="D397" t="str">
            <v>804.02</v>
          </cell>
          <cell r="E397" t="str">
            <v>0.00</v>
          </cell>
          <cell r="F397" t="str">
            <v>22.13</v>
          </cell>
          <cell r="G397" t="str">
            <v>826.15</v>
          </cell>
          <cell r="H397" t="str">
            <v>0.00</v>
          </cell>
          <cell r="I397" t="str">
            <v>826.15</v>
          </cell>
        </row>
        <row r="398">
          <cell r="C398" t="str">
            <v>4.8.08.90.003</v>
          </cell>
          <cell r="D398" t="str">
            <v>804.02</v>
          </cell>
          <cell r="E398" t="str">
            <v>0.00</v>
          </cell>
          <cell r="F398" t="str">
            <v>22.13</v>
          </cell>
          <cell r="G398" t="str">
            <v>826.15</v>
          </cell>
          <cell r="H398" t="str">
            <v>0.00</v>
          </cell>
          <cell r="I398" t="str">
            <v>826.15</v>
          </cell>
        </row>
        <row r="399">
          <cell r="C399" t="str">
            <v>4.8.31</v>
          </cell>
          <cell r="D399" t="str">
            <v>1264929820.91</v>
          </cell>
          <cell r="E399" t="str">
            <v>0.00</v>
          </cell>
          <cell r="F399" t="str">
            <v>888985637149.56</v>
          </cell>
          <cell r="G399" t="str">
            <v>890250566970.47</v>
          </cell>
          <cell r="H399" t="str">
            <v>0.00</v>
          </cell>
          <cell r="I399" t="str">
            <v>890250566970.47</v>
          </cell>
        </row>
        <row r="400">
          <cell r="C400" t="str">
            <v>4.8.31.01</v>
          </cell>
          <cell r="D400" t="str">
            <v>1264929820.91</v>
          </cell>
          <cell r="E400" t="str">
            <v>0.00</v>
          </cell>
          <cell r="F400" t="str">
            <v>8899842120.35</v>
          </cell>
          <cell r="G400" t="str">
            <v>10164771941.26</v>
          </cell>
          <cell r="H400" t="str">
            <v>0.00</v>
          </cell>
          <cell r="I400" t="str">
            <v>10164771941.26</v>
          </cell>
        </row>
        <row r="401">
          <cell r="C401" t="str">
            <v>4.8.31.01.001</v>
          </cell>
          <cell r="D401" t="str">
            <v>1264929820.91</v>
          </cell>
          <cell r="E401" t="str">
            <v>0.00</v>
          </cell>
          <cell r="F401" t="str">
            <v>8899842120.35</v>
          </cell>
          <cell r="G401" t="str">
            <v>10164771941.26</v>
          </cell>
          <cell r="H401" t="str">
            <v>0.00</v>
          </cell>
          <cell r="I401" t="str">
            <v>10164771941.26</v>
          </cell>
        </row>
        <row r="402">
          <cell r="C402" t="str">
            <v>4.8.31.90</v>
          </cell>
          <cell r="D402" t="str">
            <v>0.00</v>
          </cell>
          <cell r="E402" t="str">
            <v>0.00</v>
          </cell>
          <cell r="F402" t="str">
            <v>880085795029.21</v>
          </cell>
          <cell r="G402" t="str">
            <v>880085795029.21</v>
          </cell>
          <cell r="H402" t="str">
            <v>0.00</v>
          </cell>
          <cell r="I402" t="str">
            <v>880085795029.21</v>
          </cell>
        </row>
        <row r="403">
          <cell r="C403" t="str">
            <v>4.8.31.90.001</v>
          </cell>
          <cell r="D403" t="str">
            <v>0.00</v>
          </cell>
          <cell r="E403" t="str">
            <v>0.00</v>
          </cell>
          <cell r="F403" t="str">
            <v>880085795029.21</v>
          </cell>
          <cell r="G403" t="str">
            <v>880085795029.21</v>
          </cell>
          <cell r="H403" t="str">
            <v>0.00</v>
          </cell>
          <cell r="I403" t="str">
            <v>880085795029.21</v>
          </cell>
        </row>
        <row r="404">
          <cell r="C404" t="str">
            <v>5</v>
          </cell>
          <cell r="D404" t="str">
            <v>253684444268.74</v>
          </cell>
          <cell r="E404" t="str">
            <v>6980558928530.99</v>
          </cell>
          <cell r="F404" t="str">
            <v>6916896090.18</v>
          </cell>
          <cell r="G404" t="str">
            <v>7227326476709.55</v>
          </cell>
          <cell r="H404" t="str">
            <v>0.00</v>
          </cell>
          <cell r="I404" t="str">
            <v>7227326476709.55</v>
          </cell>
        </row>
        <row r="405">
          <cell r="C405" t="str">
            <v>5.1</v>
          </cell>
          <cell r="D405" t="str">
            <v>47035136551.42</v>
          </cell>
          <cell r="E405" t="str">
            <v>125834151812.86</v>
          </cell>
          <cell r="F405" t="str">
            <v>6916896090.18</v>
          </cell>
          <cell r="G405" t="str">
            <v>165952392274.10</v>
          </cell>
          <cell r="H405" t="str">
            <v>0.00</v>
          </cell>
          <cell r="I405" t="str">
            <v>165952392274.10</v>
          </cell>
        </row>
        <row r="406">
          <cell r="C406" t="str">
            <v>5.1.01</v>
          </cell>
          <cell r="D406" t="str">
            <v>10599515039.00</v>
          </cell>
          <cell r="E406" t="str">
            <v>11539930564.00</v>
          </cell>
          <cell r="F406" t="str">
            <v>5164240.00</v>
          </cell>
          <cell r="G406" t="str">
            <v>22134281363.00</v>
          </cell>
          <cell r="H406" t="str">
            <v>0.00</v>
          </cell>
          <cell r="I406" t="str">
            <v>22134281363.00</v>
          </cell>
        </row>
        <row r="407">
          <cell r="C407" t="str">
            <v>5.1.01.01</v>
          </cell>
          <cell r="D407" t="str">
            <v>8699401618.00</v>
          </cell>
          <cell r="E407" t="str">
            <v>9528473485.00</v>
          </cell>
          <cell r="F407" t="str">
            <v>4198044.00</v>
          </cell>
          <cell r="G407" t="str">
            <v>18223677059.00</v>
          </cell>
          <cell r="H407" t="str">
            <v>0.00</v>
          </cell>
          <cell r="I407" t="str">
            <v>18223677059.00</v>
          </cell>
        </row>
        <row r="408">
          <cell r="C408" t="str">
            <v>5.1.01.01.001</v>
          </cell>
          <cell r="D408" t="str">
            <v>8699401618.00</v>
          </cell>
          <cell r="E408" t="str">
            <v>9528473485.00</v>
          </cell>
          <cell r="F408" t="str">
            <v>4198044.00</v>
          </cell>
          <cell r="G408" t="str">
            <v>18223677059.00</v>
          </cell>
          <cell r="H408" t="str">
            <v>0.00</v>
          </cell>
          <cell r="I408" t="str">
            <v>18223677059.00</v>
          </cell>
        </row>
        <row r="409">
          <cell r="C409" t="str">
            <v>5.1.01.03</v>
          </cell>
          <cell r="D409" t="str">
            <v>17628238.00</v>
          </cell>
          <cell r="E409" t="str">
            <v>33642724.00</v>
          </cell>
          <cell r="F409" t="str">
            <v>0.00</v>
          </cell>
          <cell r="G409" t="str">
            <v>51270962.00</v>
          </cell>
          <cell r="H409" t="str">
            <v>0.00</v>
          </cell>
          <cell r="I409" t="str">
            <v>51270962.00</v>
          </cell>
        </row>
        <row r="410">
          <cell r="C410" t="str">
            <v>5.1.01.03.001</v>
          </cell>
          <cell r="D410" t="str">
            <v>17628238.00</v>
          </cell>
          <cell r="E410" t="str">
            <v>33642724.00</v>
          </cell>
          <cell r="F410" t="str">
            <v>0.00</v>
          </cell>
          <cell r="G410" t="str">
            <v>51270962.00</v>
          </cell>
          <cell r="H410" t="str">
            <v>0.00</v>
          </cell>
          <cell r="I410" t="str">
            <v>51270962.00</v>
          </cell>
        </row>
        <row r="411">
          <cell r="C411" t="str">
            <v>5.1.01.10</v>
          </cell>
          <cell r="D411" t="str">
            <v>1405222975.00</v>
          </cell>
          <cell r="E411" t="str">
            <v>1607836155.00</v>
          </cell>
          <cell r="F411" t="str">
            <v>966196.00</v>
          </cell>
          <cell r="G411" t="str">
            <v>3012092934.00</v>
          </cell>
          <cell r="H411" t="str">
            <v>0.00</v>
          </cell>
          <cell r="I411" t="str">
            <v>3012092934.00</v>
          </cell>
        </row>
        <row r="412">
          <cell r="C412" t="str">
            <v>5.1.01.10.001</v>
          </cell>
          <cell r="D412" t="str">
            <v>1405222975.00</v>
          </cell>
          <cell r="E412" t="str">
            <v>1607836155.00</v>
          </cell>
          <cell r="F412" t="str">
            <v>966196.00</v>
          </cell>
          <cell r="G412" t="str">
            <v>3012092934.00</v>
          </cell>
          <cell r="H412" t="str">
            <v>0.00</v>
          </cell>
          <cell r="I412" t="str">
            <v>3012092934.00</v>
          </cell>
        </row>
        <row r="413">
          <cell r="C413" t="str">
            <v>5.1.01.19</v>
          </cell>
          <cell r="D413" t="str">
            <v>471526840.00</v>
          </cell>
          <cell r="E413" t="str">
            <v>363835937.00</v>
          </cell>
          <cell r="F413" t="str">
            <v>0.00</v>
          </cell>
          <cell r="G413" t="str">
            <v>835362777.00</v>
          </cell>
          <cell r="H413" t="str">
            <v>0.00</v>
          </cell>
          <cell r="I413" t="str">
            <v>835362777.00</v>
          </cell>
        </row>
        <row r="414">
          <cell r="C414" t="str">
            <v>5.1.01.19.001</v>
          </cell>
          <cell r="D414" t="str">
            <v>471526840.00</v>
          </cell>
          <cell r="E414" t="str">
            <v>363835937.00</v>
          </cell>
          <cell r="F414" t="str">
            <v>0.00</v>
          </cell>
          <cell r="G414" t="str">
            <v>835362777.00</v>
          </cell>
          <cell r="H414" t="str">
            <v>0.00</v>
          </cell>
          <cell r="I414" t="str">
            <v>835362777.00</v>
          </cell>
        </row>
        <row r="415">
          <cell r="C415" t="str">
            <v>5.1.01.23</v>
          </cell>
          <cell r="D415" t="str">
            <v>5438575.00</v>
          </cell>
          <cell r="E415" t="str">
            <v>5803914.00</v>
          </cell>
          <cell r="F415" t="str">
            <v>0.00</v>
          </cell>
          <cell r="G415" t="str">
            <v>11242489.00</v>
          </cell>
          <cell r="H415" t="str">
            <v>0.00</v>
          </cell>
          <cell r="I415" t="str">
            <v>11242489.00</v>
          </cell>
        </row>
        <row r="416">
          <cell r="C416" t="str">
            <v>5.1.01.23.001</v>
          </cell>
          <cell r="D416" t="str">
            <v>5438575.00</v>
          </cell>
          <cell r="E416" t="str">
            <v>5803914.00</v>
          </cell>
          <cell r="F416" t="str">
            <v>0.00</v>
          </cell>
          <cell r="G416" t="str">
            <v>11242489.00</v>
          </cell>
          <cell r="H416" t="str">
            <v>0.00</v>
          </cell>
          <cell r="I416" t="str">
            <v>11242489.00</v>
          </cell>
        </row>
        <row r="417">
          <cell r="C417" t="str">
            <v>5.1.01.60</v>
          </cell>
          <cell r="D417" t="str">
            <v>296793.00</v>
          </cell>
          <cell r="E417" t="str">
            <v>338349.00</v>
          </cell>
          <cell r="F417" t="str">
            <v>0.00</v>
          </cell>
          <cell r="G417" t="str">
            <v>635142.00</v>
          </cell>
          <cell r="H417" t="str">
            <v>0.00</v>
          </cell>
          <cell r="I417" t="str">
            <v>635142.00</v>
          </cell>
        </row>
        <row r="418">
          <cell r="C418" t="str">
            <v>5.1.01.60.001</v>
          </cell>
          <cell r="D418" t="str">
            <v>296793.00</v>
          </cell>
          <cell r="E418" t="str">
            <v>338349.00</v>
          </cell>
          <cell r="F418" t="str">
            <v>0.00</v>
          </cell>
          <cell r="G418" t="str">
            <v>635142.00</v>
          </cell>
          <cell r="H418" t="str">
            <v>0.00</v>
          </cell>
          <cell r="I418" t="str">
            <v>635142.00</v>
          </cell>
        </row>
        <row r="419">
          <cell r="C419" t="str">
            <v>5.1.02</v>
          </cell>
          <cell r="D419" t="str">
            <v>7797881.00</v>
          </cell>
          <cell r="E419" t="str">
            <v>10564781.00</v>
          </cell>
          <cell r="F419" t="str">
            <v>0.00</v>
          </cell>
          <cell r="G419" t="str">
            <v>18362662.00</v>
          </cell>
          <cell r="H419" t="str">
            <v>0.00</v>
          </cell>
          <cell r="I419" t="str">
            <v>18362662.00</v>
          </cell>
        </row>
        <row r="420">
          <cell r="C420" t="str">
            <v>5.1.02.01</v>
          </cell>
          <cell r="D420" t="str">
            <v>7797881.00</v>
          </cell>
          <cell r="E420" t="str">
            <v>10564781.00</v>
          </cell>
          <cell r="F420" t="str">
            <v>0.00</v>
          </cell>
          <cell r="G420" t="str">
            <v>18362662.00</v>
          </cell>
          <cell r="H420" t="str">
            <v>0.00</v>
          </cell>
          <cell r="I420" t="str">
            <v>18362662.00</v>
          </cell>
        </row>
        <row r="421">
          <cell r="C421" t="str">
            <v>5.1.02.01.001</v>
          </cell>
          <cell r="D421" t="str">
            <v>7797881.00</v>
          </cell>
          <cell r="E421" t="str">
            <v>10564781.00</v>
          </cell>
          <cell r="F421" t="str">
            <v>0.00</v>
          </cell>
          <cell r="G421" t="str">
            <v>18362662.00</v>
          </cell>
          <cell r="H421" t="str">
            <v>0.00</v>
          </cell>
          <cell r="I421" t="str">
            <v>18362662.00</v>
          </cell>
        </row>
        <row r="422">
          <cell r="C422" t="str">
            <v>5.1.03</v>
          </cell>
          <cell r="D422" t="str">
            <v>2510039100.00</v>
          </cell>
          <cell r="E422" t="str">
            <v>2015235600.00</v>
          </cell>
          <cell r="F422" t="str">
            <v>1877651.00</v>
          </cell>
          <cell r="G422" t="str">
            <v>4523397049.00</v>
          </cell>
          <cell r="H422" t="str">
            <v>0.00</v>
          </cell>
          <cell r="I422" t="str">
            <v>4523397049.00</v>
          </cell>
        </row>
        <row r="423">
          <cell r="C423" t="str">
            <v>5.1.03.02</v>
          </cell>
          <cell r="D423" t="str">
            <v>396647600.00</v>
          </cell>
          <cell r="E423" t="str">
            <v>335317800.00</v>
          </cell>
          <cell r="F423" t="str">
            <v>0.00</v>
          </cell>
          <cell r="G423" t="str">
            <v>731965400.00</v>
          </cell>
          <cell r="H423" t="str">
            <v>0.00</v>
          </cell>
          <cell r="I423" t="str">
            <v>731965400.00</v>
          </cell>
        </row>
        <row r="424">
          <cell r="C424" t="str">
            <v>5.1.03.02.001</v>
          </cell>
          <cell r="D424" t="str">
            <v>396647600.00</v>
          </cell>
          <cell r="E424" t="str">
            <v>335317800.00</v>
          </cell>
          <cell r="F424" t="str">
            <v>0.00</v>
          </cell>
          <cell r="G424" t="str">
            <v>731965400.00</v>
          </cell>
          <cell r="H424" t="str">
            <v>0.00</v>
          </cell>
          <cell r="I424" t="str">
            <v>731965400.00</v>
          </cell>
        </row>
        <row r="425">
          <cell r="C425" t="str">
            <v>5.1.03.03</v>
          </cell>
          <cell r="D425" t="str">
            <v>850830800.00</v>
          </cell>
          <cell r="E425" t="str">
            <v>675710300.00</v>
          </cell>
          <cell r="F425" t="str">
            <v>0.00</v>
          </cell>
          <cell r="G425" t="str">
            <v>1526541100.00</v>
          </cell>
          <cell r="H425" t="str">
            <v>0.00</v>
          </cell>
          <cell r="I425" t="str">
            <v>1526541100.00</v>
          </cell>
        </row>
        <row r="426">
          <cell r="C426" t="str">
            <v>5.1.03.03.001</v>
          </cell>
          <cell r="D426" t="str">
            <v>850830800.00</v>
          </cell>
          <cell r="E426" t="str">
            <v>675710300.00</v>
          </cell>
          <cell r="F426" t="str">
            <v>0.00</v>
          </cell>
          <cell r="G426" t="str">
            <v>1526541100.00</v>
          </cell>
          <cell r="H426" t="str">
            <v>0.00</v>
          </cell>
          <cell r="I426" t="str">
            <v>1526541100.00</v>
          </cell>
        </row>
        <row r="427">
          <cell r="C427" t="str">
            <v>5.1.03.05</v>
          </cell>
          <cell r="D427" t="str">
            <v>61386600.00</v>
          </cell>
          <cell r="E427" t="str">
            <v>50264500.00</v>
          </cell>
          <cell r="F427" t="str">
            <v>1877651.00</v>
          </cell>
          <cell r="G427" t="str">
            <v>109773449.00</v>
          </cell>
          <cell r="H427" t="str">
            <v>0.00</v>
          </cell>
          <cell r="I427" t="str">
            <v>109773449.00</v>
          </cell>
        </row>
        <row r="428">
          <cell r="C428" t="str">
            <v>5.1.03.05.001</v>
          </cell>
          <cell r="D428" t="str">
            <v>61386600.00</v>
          </cell>
          <cell r="E428" t="str">
            <v>50264500.00</v>
          </cell>
          <cell r="F428" t="str">
            <v>1877651.00</v>
          </cell>
          <cell r="G428" t="str">
            <v>109773449.00</v>
          </cell>
          <cell r="H428" t="str">
            <v>0.00</v>
          </cell>
          <cell r="I428" t="str">
            <v>109773449.00</v>
          </cell>
        </row>
        <row r="429">
          <cell r="C429" t="str">
            <v>5.1.03.07</v>
          </cell>
          <cell r="D429" t="str">
            <v>1201174100.00</v>
          </cell>
          <cell r="E429" t="str">
            <v>953943000.00</v>
          </cell>
          <cell r="F429" t="str">
            <v>0.00</v>
          </cell>
          <cell r="G429" t="str">
            <v>2155117100.00</v>
          </cell>
          <cell r="H429" t="str">
            <v>0.00</v>
          </cell>
          <cell r="I429" t="str">
            <v>2155117100.00</v>
          </cell>
        </row>
        <row r="430">
          <cell r="C430" t="str">
            <v>5.1.03.07.001</v>
          </cell>
          <cell r="D430" t="str">
            <v>1201174100.00</v>
          </cell>
          <cell r="E430" t="str">
            <v>953943000.00</v>
          </cell>
          <cell r="F430" t="str">
            <v>0.00</v>
          </cell>
          <cell r="G430" t="str">
            <v>2155117100.00</v>
          </cell>
          <cell r="H430" t="str">
            <v>0.00</v>
          </cell>
          <cell r="I430" t="str">
            <v>2155117100.00</v>
          </cell>
        </row>
        <row r="431">
          <cell r="C431" t="str">
            <v>5.1.04</v>
          </cell>
          <cell r="D431" t="str">
            <v>495838800.00</v>
          </cell>
          <cell r="E431" t="str">
            <v>419163600.00</v>
          </cell>
          <cell r="F431" t="str">
            <v>0.00</v>
          </cell>
          <cell r="G431" t="str">
            <v>915002400.00</v>
          </cell>
          <cell r="H431" t="str">
            <v>0.00</v>
          </cell>
          <cell r="I431" t="str">
            <v>915002400.00</v>
          </cell>
        </row>
        <row r="432">
          <cell r="C432" t="str">
            <v>5.1.04.01</v>
          </cell>
          <cell r="D432" t="str">
            <v>297500700.00</v>
          </cell>
          <cell r="E432" t="str">
            <v>244639800.00</v>
          </cell>
          <cell r="F432" t="str">
            <v>0.00</v>
          </cell>
          <cell r="G432" t="str">
            <v>542140500.00</v>
          </cell>
          <cell r="H432" t="str">
            <v>0.00</v>
          </cell>
          <cell r="I432" t="str">
            <v>542140500.00</v>
          </cell>
        </row>
        <row r="433">
          <cell r="C433" t="str">
            <v>5.1.04.01.001</v>
          </cell>
          <cell r="D433" t="str">
            <v>297500700.00</v>
          </cell>
          <cell r="E433" t="str">
            <v>244639800.00</v>
          </cell>
          <cell r="F433" t="str">
            <v>0.00</v>
          </cell>
          <cell r="G433" t="str">
            <v>542140500.00</v>
          </cell>
          <cell r="H433" t="str">
            <v>0.00</v>
          </cell>
          <cell r="I433" t="str">
            <v>542140500.00</v>
          </cell>
        </row>
        <row r="434">
          <cell r="C434" t="str">
            <v>5.1.04.02</v>
          </cell>
          <cell r="D434" t="str">
            <v>198338100.00</v>
          </cell>
          <cell r="E434" t="str">
            <v>174523800.00</v>
          </cell>
          <cell r="F434" t="str">
            <v>0.00</v>
          </cell>
          <cell r="G434" t="str">
            <v>372861900.00</v>
          </cell>
          <cell r="H434" t="str">
            <v>0.00</v>
          </cell>
          <cell r="I434" t="str">
            <v>372861900.00</v>
          </cell>
        </row>
        <row r="435">
          <cell r="C435" t="str">
            <v>5.1.04.02.001</v>
          </cell>
          <cell r="D435" t="str">
            <v>198338100.00</v>
          </cell>
          <cell r="E435" t="str">
            <v>174523800.00</v>
          </cell>
          <cell r="F435" t="str">
            <v>0.00</v>
          </cell>
          <cell r="G435" t="str">
            <v>372861900.00</v>
          </cell>
          <cell r="H435" t="str">
            <v>0.00</v>
          </cell>
          <cell r="I435" t="str">
            <v>372861900.00</v>
          </cell>
        </row>
        <row r="436">
          <cell r="C436" t="str">
            <v>5.1.07</v>
          </cell>
          <cell r="D436" t="str">
            <v>3860308279.00</v>
          </cell>
          <cell r="E436" t="str">
            <v>3495157502.90</v>
          </cell>
          <cell r="F436" t="str">
            <v>0.00</v>
          </cell>
          <cell r="G436" t="str">
            <v>7355465781.90</v>
          </cell>
          <cell r="H436" t="str">
            <v>0.00</v>
          </cell>
          <cell r="I436" t="str">
            <v>7355465781.90</v>
          </cell>
        </row>
        <row r="437">
          <cell r="C437" t="str">
            <v>5.1.07.01</v>
          </cell>
          <cell r="D437" t="str">
            <v>832718282.00</v>
          </cell>
          <cell r="E437" t="str">
            <v>942772818.90</v>
          </cell>
          <cell r="F437" t="str">
            <v>0.00</v>
          </cell>
          <cell r="G437" t="str">
            <v>1775491100.90</v>
          </cell>
          <cell r="H437" t="str">
            <v>0.00</v>
          </cell>
          <cell r="I437" t="str">
            <v>1775491100.90</v>
          </cell>
        </row>
        <row r="438">
          <cell r="C438" t="str">
            <v>5.1.07.01.001</v>
          </cell>
          <cell r="D438" t="str">
            <v>832718282.00</v>
          </cell>
          <cell r="E438" t="str">
            <v>942772818.90</v>
          </cell>
          <cell r="F438" t="str">
            <v>0.00</v>
          </cell>
          <cell r="G438" t="str">
            <v>1775491100.90</v>
          </cell>
          <cell r="H438" t="str">
            <v>0.00</v>
          </cell>
          <cell r="I438" t="str">
            <v>1775491100.90</v>
          </cell>
        </row>
        <row r="439">
          <cell r="C439" t="str">
            <v>5.1.07.02</v>
          </cell>
          <cell r="D439" t="str">
            <v>846460351.00</v>
          </cell>
          <cell r="E439" t="str">
            <v>682574983.00</v>
          </cell>
          <cell r="F439" t="str">
            <v>0.00</v>
          </cell>
          <cell r="G439" t="str">
            <v>1529035334.00</v>
          </cell>
          <cell r="H439" t="str">
            <v>0.00</v>
          </cell>
          <cell r="I439" t="str">
            <v>1529035334.00</v>
          </cell>
        </row>
        <row r="440">
          <cell r="C440" t="str">
            <v>5.1.07.02.001</v>
          </cell>
          <cell r="D440" t="str">
            <v>846460351.00</v>
          </cell>
          <cell r="E440" t="str">
            <v>682574983.00</v>
          </cell>
          <cell r="F440" t="str">
            <v>0.00</v>
          </cell>
          <cell r="G440" t="str">
            <v>1529035334.00</v>
          </cell>
          <cell r="H440" t="str">
            <v>0.00</v>
          </cell>
          <cell r="I440" t="str">
            <v>1529035334.00</v>
          </cell>
        </row>
        <row r="441">
          <cell r="C441" t="str">
            <v>5.1.07.04</v>
          </cell>
          <cell r="D441" t="str">
            <v>584887847.00</v>
          </cell>
          <cell r="E441" t="str">
            <v>356201991.00</v>
          </cell>
          <cell r="F441" t="str">
            <v>0.00</v>
          </cell>
          <cell r="G441" t="str">
            <v>941089838.00</v>
          </cell>
          <cell r="H441" t="str">
            <v>0.00</v>
          </cell>
          <cell r="I441" t="str">
            <v>941089838.00</v>
          </cell>
        </row>
        <row r="442">
          <cell r="C442" t="str">
            <v>5.1.07.04.001</v>
          </cell>
          <cell r="D442" t="str">
            <v>584887847.00</v>
          </cell>
          <cell r="E442" t="str">
            <v>356201991.00</v>
          </cell>
          <cell r="F442" t="str">
            <v>0.00</v>
          </cell>
          <cell r="G442" t="str">
            <v>941089838.00</v>
          </cell>
          <cell r="H442" t="str">
            <v>0.00</v>
          </cell>
          <cell r="I442" t="str">
            <v>941089838.00</v>
          </cell>
        </row>
        <row r="443">
          <cell r="C443" t="str">
            <v>5.1.07.05</v>
          </cell>
          <cell r="D443" t="str">
            <v>883073331.00</v>
          </cell>
          <cell r="E443" t="str">
            <v>936988445.00</v>
          </cell>
          <cell r="F443" t="str">
            <v>0.00</v>
          </cell>
          <cell r="G443" t="str">
            <v>1820061776.00</v>
          </cell>
          <cell r="H443" t="str">
            <v>0.00</v>
          </cell>
          <cell r="I443" t="str">
            <v>1820061776.00</v>
          </cell>
        </row>
        <row r="444">
          <cell r="C444" t="str">
            <v>5.1.07.05.001</v>
          </cell>
          <cell r="D444" t="str">
            <v>883073331.00</v>
          </cell>
          <cell r="E444" t="str">
            <v>936988445.00</v>
          </cell>
          <cell r="F444" t="str">
            <v>0.00</v>
          </cell>
          <cell r="G444" t="str">
            <v>1820061776.00</v>
          </cell>
          <cell r="H444" t="str">
            <v>0.00</v>
          </cell>
          <cell r="I444" t="str">
            <v>1820061776.00</v>
          </cell>
        </row>
        <row r="445">
          <cell r="C445" t="str">
            <v>5.1.07.06</v>
          </cell>
          <cell r="D445" t="str">
            <v>498505959.00</v>
          </cell>
          <cell r="E445" t="str">
            <v>475190949.00</v>
          </cell>
          <cell r="F445" t="str">
            <v>0.00</v>
          </cell>
          <cell r="G445" t="str">
            <v>973696908.00</v>
          </cell>
          <cell r="H445" t="str">
            <v>0.00</v>
          </cell>
          <cell r="I445" t="str">
            <v>973696908.00</v>
          </cell>
        </row>
        <row r="446">
          <cell r="C446" t="str">
            <v>5.1.07.06.001</v>
          </cell>
          <cell r="D446" t="str">
            <v>498505959.00</v>
          </cell>
          <cell r="E446" t="str">
            <v>475190949.00</v>
          </cell>
          <cell r="F446" t="str">
            <v>0.00</v>
          </cell>
          <cell r="G446" t="str">
            <v>973696908.00</v>
          </cell>
          <cell r="H446" t="str">
            <v>0.00</v>
          </cell>
          <cell r="I446" t="str">
            <v>973696908.00</v>
          </cell>
        </row>
        <row r="447">
          <cell r="C447" t="str">
            <v>5.1.07.07</v>
          </cell>
          <cell r="D447" t="str">
            <v>214662509.00</v>
          </cell>
          <cell r="E447" t="str">
            <v>101428316.00</v>
          </cell>
          <cell r="F447" t="str">
            <v>0.00</v>
          </cell>
          <cell r="G447" t="str">
            <v>316090825.00</v>
          </cell>
          <cell r="H447" t="str">
            <v>0.00</v>
          </cell>
          <cell r="I447" t="str">
            <v>316090825.00</v>
          </cell>
        </row>
        <row r="448">
          <cell r="C448" t="str">
            <v>5.1.07.07.001</v>
          </cell>
          <cell r="D448" t="str">
            <v>214662509.00</v>
          </cell>
          <cell r="E448" t="str">
            <v>101428316.00</v>
          </cell>
          <cell r="F448" t="str">
            <v>0.00</v>
          </cell>
          <cell r="G448" t="str">
            <v>316090825.00</v>
          </cell>
          <cell r="H448" t="str">
            <v>0.00</v>
          </cell>
          <cell r="I448" t="str">
            <v>316090825.00</v>
          </cell>
        </row>
        <row r="449">
          <cell r="C449" t="str">
            <v>5.1.08</v>
          </cell>
          <cell r="D449" t="str">
            <v>283000000.00</v>
          </cell>
          <cell r="E449" t="str">
            <v>14239782.00</v>
          </cell>
          <cell r="F449" t="str">
            <v>7119891.00</v>
          </cell>
          <cell r="G449" t="str">
            <v>290119891.00</v>
          </cell>
          <cell r="H449" t="str">
            <v>0.00</v>
          </cell>
          <cell r="I449" t="str">
            <v>290119891.00</v>
          </cell>
        </row>
        <row r="450">
          <cell r="C450" t="str">
            <v>5.1.08.03</v>
          </cell>
          <cell r="D450" t="str">
            <v>283000000.00</v>
          </cell>
          <cell r="E450" t="str">
            <v>14239782.00</v>
          </cell>
          <cell r="F450" t="str">
            <v>7119891.00</v>
          </cell>
          <cell r="G450" t="str">
            <v>290119891.00</v>
          </cell>
          <cell r="H450" t="str">
            <v>0.00</v>
          </cell>
          <cell r="I450" t="str">
            <v>290119891.00</v>
          </cell>
        </row>
        <row r="451">
          <cell r="C451" t="str">
            <v>5.1.08.03.001</v>
          </cell>
          <cell r="D451" t="str">
            <v>283000000.00</v>
          </cell>
          <cell r="E451" t="str">
            <v>14239782.00</v>
          </cell>
          <cell r="F451" t="str">
            <v>7119891.00</v>
          </cell>
          <cell r="G451" t="str">
            <v>290119891.00</v>
          </cell>
          <cell r="H451" t="str">
            <v>0.00</v>
          </cell>
          <cell r="I451" t="str">
            <v>290119891.00</v>
          </cell>
        </row>
        <row r="452">
          <cell r="C452" t="str">
            <v>5.1.11</v>
          </cell>
          <cell r="D452" t="str">
            <v>29276754232.32</v>
          </cell>
          <cell r="E452" t="str">
            <v>108287366358.04</v>
          </cell>
          <cell r="F452" t="str">
            <v>6902734308.18</v>
          </cell>
          <cell r="G452" t="str">
            <v>130661386282.18</v>
          </cell>
          <cell r="H452" t="str">
            <v>0.00</v>
          </cell>
          <cell r="I452" t="str">
            <v>130661386282.18</v>
          </cell>
        </row>
        <row r="453">
          <cell r="C453" t="str">
            <v>5.1.11.06</v>
          </cell>
          <cell r="D453" t="str">
            <v>14291530772.80</v>
          </cell>
          <cell r="E453" t="str">
            <v>16296102043.33</v>
          </cell>
          <cell r="F453" t="str">
            <v>0.00</v>
          </cell>
          <cell r="G453" t="str">
            <v>30587632816.13</v>
          </cell>
          <cell r="H453" t="str">
            <v>0.00</v>
          </cell>
          <cell r="I453" t="str">
            <v>30587632816.13</v>
          </cell>
        </row>
        <row r="454">
          <cell r="C454" t="str">
            <v>5.1.11.06.001</v>
          </cell>
          <cell r="D454" t="str">
            <v>14291530772.80</v>
          </cell>
          <cell r="E454" t="str">
            <v>16296102043.33</v>
          </cell>
          <cell r="F454" t="str">
            <v>0.00</v>
          </cell>
          <cell r="G454" t="str">
            <v>30587632816.13</v>
          </cell>
          <cell r="H454" t="str">
            <v>0.00</v>
          </cell>
          <cell r="I454" t="str">
            <v>30587632816.13</v>
          </cell>
        </row>
        <row r="455">
          <cell r="C455" t="str">
            <v>5.1.11.13</v>
          </cell>
          <cell r="D455" t="str">
            <v>511518743.04</v>
          </cell>
          <cell r="E455" t="str">
            <v>216003680.00</v>
          </cell>
          <cell r="F455" t="str">
            <v>0.00</v>
          </cell>
          <cell r="G455" t="str">
            <v>727522423.04</v>
          </cell>
          <cell r="H455" t="str">
            <v>0.00</v>
          </cell>
          <cell r="I455" t="str">
            <v>727522423.04</v>
          </cell>
        </row>
        <row r="456">
          <cell r="C456" t="str">
            <v>5.1.11.13.001</v>
          </cell>
          <cell r="D456" t="str">
            <v>511518743.04</v>
          </cell>
          <cell r="E456" t="str">
            <v>216003680.00</v>
          </cell>
          <cell r="F456" t="str">
            <v>0.00</v>
          </cell>
          <cell r="G456" t="str">
            <v>727522423.04</v>
          </cell>
          <cell r="H456" t="str">
            <v>0.00</v>
          </cell>
          <cell r="I456" t="str">
            <v>727522423.04</v>
          </cell>
        </row>
        <row r="457">
          <cell r="C457" t="str">
            <v>5.1.11.14</v>
          </cell>
          <cell r="D457" t="str">
            <v>2440000.00</v>
          </cell>
          <cell r="E457" t="str">
            <v>1451439.60</v>
          </cell>
          <cell r="F457" t="str">
            <v>321839.60</v>
          </cell>
          <cell r="G457" t="str">
            <v>3569600.00</v>
          </cell>
          <cell r="H457" t="str">
            <v>0.00</v>
          </cell>
          <cell r="I457" t="str">
            <v>3569600.00</v>
          </cell>
        </row>
        <row r="458">
          <cell r="C458" t="str">
            <v>5.1.11.14.001</v>
          </cell>
          <cell r="D458" t="str">
            <v>2440000.00</v>
          </cell>
          <cell r="E458" t="str">
            <v>1451439.60</v>
          </cell>
          <cell r="F458" t="str">
            <v>321839.60</v>
          </cell>
          <cell r="G458" t="str">
            <v>3569600.00</v>
          </cell>
          <cell r="H458" t="str">
            <v>0.00</v>
          </cell>
          <cell r="I458" t="str">
            <v>3569600.00</v>
          </cell>
        </row>
        <row r="459">
          <cell r="C459" t="str">
            <v>5.1.11.15</v>
          </cell>
          <cell r="D459" t="str">
            <v>225471241.44</v>
          </cell>
          <cell r="E459" t="str">
            <v>56862035813.99</v>
          </cell>
          <cell r="F459" t="str">
            <v>0.00</v>
          </cell>
          <cell r="G459" t="str">
            <v>57087507055.43</v>
          </cell>
          <cell r="H459" t="str">
            <v>0.00</v>
          </cell>
          <cell r="I459" t="str">
            <v>57087507055.43</v>
          </cell>
        </row>
        <row r="460">
          <cell r="C460" t="str">
            <v>5.1.11.15.001</v>
          </cell>
          <cell r="D460" t="str">
            <v>225471241.44</v>
          </cell>
          <cell r="E460" t="str">
            <v>56862035813.99</v>
          </cell>
          <cell r="F460" t="str">
            <v>0.00</v>
          </cell>
          <cell r="G460" t="str">
            <v>57087507055.43</v>
          </cell>
          <cell r="H460" t="str">
            <v>0.00</v>
          </cell>
          <cell r="I460" t="str">
            <v>57087507055.43</v>
          </cell>
        </row>
        <row r="461">
          <cell r="C461" t="str">
            <v>5.1.11.17</v>
          </cell>
          <cell r="D461" t="str">
            <v>199900.00</v>
          </cell>
          <cell r="E461" t="str">
            <v>555760.00</v>
          </cell>
          <cell r="F461" t="str">
            <v>0.00</v>
          </cell>
          <cell r="G461" t="str">
            <v>755660.00</v>
          </cell>
          <cell r="H461" t="str">
            <v>0.00</v>
          </cell>
          <cell r="I461" t="str">
            <v>755660.00</v>
          </cell>
        </row>
        <row r="462">
          <cell r="C462" t="str">
            <v>5.1.11.17.001</v>
          </cell>
          <cell r="D462" t="str">
            <v>199900.00</v>
          </cell>
          <cell r="E462" t="str">
            <v>555760.00</v>
          </cell>
          <cell r="F462" t="str">
            <v>0.00</v>
          </cell>
          <cell r="G462" t="str">
            <v>755660.00</v>
          </cell>
          <cell r="H462" t="str">
            <v>0.00</v>
          </cell>
          <cell r="I462" t="str">
            <v>755660.00</v>
          </cell>
        </row>
        <row r="463">
          <cell r="C463" t="str">
            <v>5.1.11.18</v>
          </cell>
          <cell r="D463" t="str">
            <v>2194486020.56</v>
          </cell>
          <cell r="E463" t="str">
            <v>2706779170.62</v>
          </cell>
          <cell r="F463" t="str">
            <v>2430000.00</v>
          </cell>
          <cell r="G463" t="str">
            <v>4898835191.18</v>
          </cell>
          <cell r="H463" t="str">
            <v>0.00</v>
          </cell>
          <cell r="I463" t="str">
            <v>4898835191.18</v>
          </cell>
        </row>
        <row r="464">
          <cell r="C464" t="str">
            <v>5.1.11.18.001</v>
          </cell>
          <cell r="D464" t="str">
            <v>2194486020.56</v>
          </cell>
          <cell r="E464" t="str">
            <v>2706779170.62</v>
          </cell>
          <cell r="F464" t="str">
            <v>2430000.00</v>
          </cell>
          <cell r="G464" t="str">
            <v>4898835191.18</v>
          </cell>
          <cell r="H464" t="str">
            <v>0.00</v>
          </cell>
          <cell r="I464" t="str">
            <v>4898835191.18</v>
          </cell>
        </row>
        <row r="465">
          <cell r="C465" t="str">
            <v>5.1.11.19</v>
          </cell>
          <cell r="D465" t="str">
            <v>94502292.92</v>
          </cell>
          <cell r="E465" t="str">
            <v>235676963.20</v>
          </cell>
          <cell r="F465" t="str">
            <v>11381535.12</v>
          </cell>
          <cell r="G465" t="str">
            <v>318797721.00</v>
          </cell>
          <cell r="H465" t="str">
            <v>0.00</v>
          </cell>
          <cell r="I465" t="str">
            <v>318797721.00</v>
          </cell>
        </row>
        <row r="466">
          <cell r="C466" t="str">
            <v>5.1.11.19.001</v>
          </cell>
          <cell r="D466" t="str">
            <v>94502292.92</v>
          </cell>
          <cell r="E466" t="str">
            <v>235676963.20</v>
          </cell>
          <cell r="F466" t="str">
            <v>11381535.12</v>
          </cell>
          <cell r="G466" t="str">
            <v>318797721.00</v>
          </cell>
          <cell r="H466" t="str">
            <v>0.00</v>
          </cell>
          <cell r="I466" t="str">
            <v>318797721.00</v>
          </cell>
        </row>
        <row r="467">
          <cell r="C467" t="str">
            <v>5.1.11.23</v>
          </cell>
          <cell r="D467" t="str">
            <v>96279495.00</v>
          </cell>
          <cell r="E467" t="str">
            <v>302135169.89</v>
          </cell>
          <cell r="F467" t="str">
            <v>3637296.89</v>
          </cell>
          <cell r="G467" t="str">
            <v>394777368.00</v>
          </cell>
          <cell r="H467" t="str">
            <v>0.00</v>
          </cell>
          <cell r="I467" t="str">
            <v>394777368.00</v>
          </cell>
        </row>
        <row r="468">
          <cell r="C468" t="str">
            <v>5.1.11.23.001</v>
          </cell>
          <cell r="D468" t="str">
            <v>96279495.00</v>
          </cell>
          <cell r="E468" t="str">
            <v>302135169.89</v>
          </cell>
          <cell r="F468" t="str">
            <v>3637296.89</v>
          </cell>
          <cell r="G468" t="str">
            <v>394777368.00</v>
          </cell>
          <cell r="H468" t="str">
            <v>0.00</v>
          </cell>
          <cell r="I468" t="str">
            <v>394777368.00</v>
          </cell>
        </row>
        <row r="469">
          <cell r="C469" t="str">
            <v>5.1.11.25</v>
          </cell>
          <cell r="D469" t="str">
            <v>1843124940.50</v>
          </cell>
          <cell r="E469" t="str">
            <v>144208186.00</v>
          </cell>
          <cell r="F469" t="str">
            <v>0.00</v>
          </cell>
          <cell r="G469" t="str">
            <v>1987333126.50</v>
          </cell>
          <cell r="H469" t="str">
            <v>0.00</v>
          </cell>
          <cell r="I469" t="str">
            <v>1987333126.50</v>
          </cell>
        </row>
        <row r="470">
          <cell r="C470" t="str">
            <v>5.1.11.25.001</v>
          </cell>
          <cell r="D470" t="str">
            <v>1843124940.50</v>
          </cell>
          <cell r="E470" t="str">
            <v>144208186.00</v>
          </cell>
          <cell r="F470" t="str">
            <v>0.00</v>
          </cell>
          <cell r="G470" t="str">
            <v>1987333126.50</v>
          </cell>
          <cell r="H470" t="str">
            <v>0.00</v>
          </cell>
          <cell r="I470" t="str">
            <v>1987333126.50</v>
          </cell>
        </row>
        <row r="471">
          <cell r="C471" t="str">
            <v>5.1.11.46</v>
          </cell>
          <cell r="D471" t="str">
            <v>10083815.38</v>
          </cell>
          <cell r="E471" t="str">
            <v>20455614.34</v>
          </cell>
          <cell r="F471" t="str">
            <v>1709697.41</v>
          </cell>
          <cell r="G471" t="str">
            <v>28829732.31</v>
          </cell>
          <cell r="H471" t="str">
            <v>0.00</v>
          </cell>
          <cell r="I471" t="str">
            <v>28829732.31</v>
          </cell>
        </row>
        <row r="472">
          <cell r="C472" t="str">
            <v>5.1.11.46.001</v>
          </cell>
          <cell r="D472" t="str">
            <v>10083815.38</v>
          </cell>
          <cell r="E472" t="str">
            <v>20455614.34</v>
          </cell>
          <cell r="F472" t="str">
            <v>1709697.41</v>
          </cell>
          <cell r="G472" t="str">
            <v>28829732.31</v>
          </cell>
          <cell r="H472" t="str">
            <v>0.00</v>
          </cell>
          <cell r="I472" t="str">
            <v>28829732.31</v>
          </cell>
        </row>
        <row r="473">
          <cell r="C473" t="str">
            <v>5.1.11.49</v>
          </cell>
          <cell r="D473" t="str">
            <v>130391705.69</v>
          </cell>
          <cell r="E473" t="str">
            <v>336748419.22</v>
          </cell>
          <cell r="F473" t="str">
            <v>114557224.25</v>
          </cell>
          <cell r="G473" t="str">
            <v>352582900.66</v>
          </cell>
          <cell r="H473" t="str">
            <v>0.00</v>
          </cell>
          <cell r="I473" t="str">
            <v>352582900.66</v>
          </cell>
        </row>
        <row r="474">
          <cell r="C474" t="str">
            <v>5.1.11.49.001</v>
          </cell>
          <cell r="D474" t="str">
            <v>130391705.69</v>
          </cell>
          <cell r="E474" t="str">
            <v>336748419.22</v>
          </cell>
          <cell r="F474" t="str">
            <v>114557224.25</v>
          </cell>
          <cell r="G474" t="str">
            <v>352582900.66</v>
          </cell>
          <cell r="H474" t="str">
            <v>0.00</v>
          </cell>
          <cell r="I474" t="str">
            <v>352582900.66</v>
          </cell>
        </row>
        <row r="475">
          <cell r="C475" t="str">
            <v>5.1.11.55</v>
          </cell>
          <cell r="D475" t="str">
            <v>36028603.00</v>
          </cell>
          <cell r="E475" t="str">
            <v>35498724.00</v>
          </cell>
          <cell r="F475" t="str">
            <v>934724.00</v>
          </cell>
          <cell r="G475" t="str">
            <v>70592603.00</v>
          </cell>
          <cell r="H475" t="str">
            <v>0.00</v>
          </cell>
          <cell r="I475" t="str">
            <v>70592603.00</v>
          </cell>
        </row>
        <row r="476">
          <cell r="C476" t="str">
            <v>5.1.11.55.001</v>
          </cell>
          <cell r="D476" t="str">
            <v>36028603.00</v>
          </cell>
          <cell r="E476" t="str">
            <v>35498724.00</v>
          </cell>
          <cell r="F476" t="str">
            <v>934724.00</v>
          </cell>
          <cell r="G476" t="str">
            <v>70592603.00</v>
          </cell>
          <cell r="H476" t="str">
            <v>0.00</v>
          </cell>
          <cell r="I476" t="str">
            <v>70592603.00</v>
          </cell>
        </row>
        <row r="477">
          <cell r="C477" t="str">
            <v>5.1.11.59</v>
          </cell>
          <cell r="D477" t="str">
            <v>0.00</v>
          </cell>
          <cell r="E477" t="str">
            <v>371226645.00</v>
          </cell>
          <cell r="F477" t="str">
            <v>0.00</v>
          </cell>
          <cell r="G477" t="str">
            <v>371226645.00</v>
          </cell>
          <cell r="H477" t="str">
            <v>0.00</v>
          </cell>
          <cell r="I477" t="str">
            <v>371226645.00</v>
          </cell>
        </row>
        <row r="478">
          <cell r="C478" t="str">
            <v>5.1.11.59.001</v>
          </cell>
          <cell r="D478" t="str">
            <v>0.00</v>
          </cell>
          <cell r="E478" t="str">
            <v>371226645.00</v>
          </cell>
          <cell r="F478" t="str">
            <v>0.00</v>
          </cell>
          <cell r="G478" t="str">
            <v>371226645.00</v>
          </cell>
          <cell r="H478" t="str">
            <v>0.00</v>
          </cell>
          <cell r="I478" t="str">
            <v>371226645.00</v>
          </cell>
        </row>
        <row r="479">
          <cell r="C479" t="str">
            <v>5.1.11.66</v>
          </cell>
          <cell r="D479" t="str">
            <v>0.00</v>
          </cell>
          <cell r="E479" t="str">
            <v>4884323161.43</v>
          </cell>
          <cell r="F479" t="str">
            <v>1997291643.43</v>
          </cell>
          <cell r="G479" t="str">
            <v>2887031518.00</v>
          </cell>
          <cell r="H479" t="str">
            <v>0.00</v>
          </cell>
          <cell r="I479" t="str">
            <v>2887031518.00</v>
          </cell>
        </row>
        <row r="480">
          <cell r="C480" t="str">
            <v>5.1.11.66.001</v>
          </cell>
          <cell r="D480" t="str">
            <v>0.00</v>
          </cell>
          <cell r="E480" t="str">
            <v>4884323161.43</v>
          </cell>
          <cell r="F480" t="str">
            <v>1997291643.43</v>
          </cell>
          <cell r="G480" t="str">
            <v>2887031518.00</v>
          </cell>
          <cell r="H480" t="str">
            <v>0.00</v>
          </cell>
          <cell r="I480" t="str">
            <v>2887031518.00</v>
          </cell>
        </row>
        <row r="481">
          <cell r="C481" t="str">
            <v>5.1.11.73</v>
          </cell>
          <cell r="D481" t="str">
            <v>1001744869.25</v>
          </cell>
          <cell r="E481" t="str">
            <v>1884771647.00</v>
          </cell>
          <cell r="F481" t="str">
            <v>0.00</v>
          </cell>
          <cell r="G481" t="str">
            <v>2886516516.25</v>
          </cell>
          <cell r="H481" t="str">
            <v>0.00</v>
          </cell>
          <cell r="I481" t="str">
            <v>2886516516.25</v>
          </cell>
        </row>
        <row r="482">
          <cell r="C482" t="str">
            <v>5.1.11.73.001</v>
          </cell>
          <cell r="D482" t="str">
            <v>1001744869.25</v>
          </cell>
          <cell r="E482" t="str">
            <v>1884771647.00</v>
          </cell>
          <cell r="F482" t="str">
            <v>0.00</v>
          </cell>
          <cell r="G482" t="str">
            <v>2886516516.25</v>
          </cell>
          <cell r="H482" t="str">
            <v>0.00</v>
          </cell>
          <cell r="I482" t="str">
            <v>2886516516.25</v>
          </cell>
        </row>
        <row r="483">
          <cell r="C483" t="str">
            <v>5.1.11.78</v>
          </cell>
          <cell r="D483" t="str">
            <v>0.00</v>
          </cell>
          <cell r="E483" t="str">
            <v>13655250.00</v>
          </cell>
          <cell r="F483" t="str">
            <v>0.00</v>
          </cell>
          <cell r="G483" t="str">
            <v>13655250.00</v>
          </cell>
          <cell r="H483" t="str">
            <v>0.00</v>
          </cell>
          <cell r="I483" t="str">
            <v>13655250.00</v>
          </cell>
        </row>
        <row r="484">
          <cell r="C484" t="str">
            <v>5.1.11.78.001</v>
          </cell>
          <cell r="D484" t="str">
            <v>0.00</v>
          </cell>
          <cell r="E484" t="str">
            <v>13655250.00</v>
          </cell>
          <cell r="F484" t="str">
            <v>0.00</v>
          </cell>
          <cell r="G484" t="str">
            <v>13655250.00</v>
          </cell>
          <cell r="H484" t="str">
            <v>0.00</v>
          </cell>
          <cell r="I484" t="str">
            <v>13655250.00</v>
          </cell>
        </row>
        <row r="485">
          <cell r="C485" t="str">
            <v>5.1.11.79</v>
          </cell>
          <cell r="D485" t="str">
            <v>8173944716.35</v>
          </cell>
          <cell r="E485" t="str">
            <v>18323080229.75</v>
          </cell>
          <cell r="F485" t="str">
            <v>1080322778.16</v>
          </cell>
          <cell r="G485" t="str">
            <v>25416702167.94</v>
          </cell>
          <cell r="H485" t="str">
            <v>0.00</v>
          </cell>
          <cell r="I485" t="str">
            <v>25416702167.94</v>
          </cell>
        </row>
        <row r="486">
          <cell r="C486" t="str">
            <v>5.1.11.79.001</v>
          </cell>
          <cell r="D486" t="str">
            <v>8173944716.35</v>
          </cell>
          <cell r="E486" t="str">
            <v>18323080229.75</v>
          </cell>
          <cell r="F486" t="str">
            <v>1080322778.16</v>
          </cell>
          <cell r="G486" t="str">
            <v>25416702167.94</v>
          </cell>
          <cell r="H486" t="str">
            <v>0.00</v>
          </cell>
          <cell r="I486" t="str">
            <v>25416702167.94</v>
          </cell>
        </row>
        <row r="487">
          <cell r="C487" t="str">
            <v>5.1.11.80</v>
          </cell>
          <cell r="D487" t="str">
            <v>296093262.40</v>
          </cell>
          <cell r="E487" t="str">
            <v>5251033250.91</v>
          </cell>
          <cell r="F487" t="str">
            <v>3450516168.24</v>
          </cell>
          <cell r="G487" t="str">
            <v>2096610345.07</v>
          </cell>
          <cell r="H487" t="str">
            <v>0.00</v>
          </cell>
          <cell r="I487" t="str">
            <v>2096610345.07</v>
          </cell>
        </row>
        <row r="488">
          <cell r="C488" t="str">
            <v>5.1.11.80.001</v>
          </cell>
          <cell r="D488" t="str">
            <v>296093262.40</v>
          </cell>
          <cell r="E488" t="str">
            <v>5251033250.91</v>
          </cell>
          <cell r="F488" t="str">
            <v>3450516168.24</v>
          </cell>
          <cell r="G488" t="str">
            <v>2096610345.07</v>
          </cell>
          <cell r="H488" t="str">
            <v>0.00</v>
          </cell>
          <cell r="I488" t="str">
            <v>2096610345.07</v>
          </cell>
        </row>
        <row r="489">
          <cell r="C489" t="str">
            <v>5.1.11.90</v>
          </cell>
          <cell r="D489" t="str">
            <v>368913853.99</v>
          </cell>
          <cell r="E489" t="str">
            <v>401625189.76</v>
          </cell>
          <cell r="F489" t="str">
            <v>239631401.08</v>
          </cell>
          <cell r="G489" t="str">
            <v>530907642.67</v>
          </cell>
          <cell r="H489" t="str">
            <v>0.00</v>
          </cell>
          <cell r="I489" t="str">
            <v>530907642.67</v>
          </cell>
        </row>
        <row r="490">
          <cell r="C490" t="str">
            <v>5.1.11.90.001</v>
          </cell>
          <cell r="D490" t="str">
            <v>149631401.08</v>
          </cell>
          <cell r="E490" t="str">
            <v>182342736.85</v>
          </cell>
          <cell r="F490" t="str">
            <v>239631401.08</v>
          </cell>
          <cell r="G490" t="str">
            <v>92342736.85</v>
          </cell>
          <cell r="H490" t="str">
            <v>0.00</v>
          </cell>
          <cell r="I490" t="str">
            <v>92342736.85</v>
          </cell>
        </row>
        <row r="491">
          <cell r="C491" t="str">
            <v>5.1.11.90.003</v>
          </cell>
          <cell r="D491" t="str">
            <v>219282452.91</v>
          </cell>
          <cell r="E491" t="str">
            <v>219282452.91</v>
          </cell>
          <cell r="F491" t="str">
            <v>0.00</v>
          </cell>
          <cell r="G491" t="str">
            <v>438564905.82</v>
          </cell>
          <cell r="H491" t="str">
            <v>0.00</v>
          </cell>
          <cell r="I491" t="str">
            <v>438564905.82</v>
          </cell>
        </row>
        <row r="492">
          <cell r="C492" t="str">
            <v>5.1.20</v>
          </cell>
          <cell r="D492" t="str">
            <v>1883220.10</v>
          </cell>
          <cell r="E492" t="str">
            <v>52493624.92</v>
          </cell>
          <cell r="F492" t="str">
            <v>0.00</v>
          </cell>
          <cell r="G492" t="str">
            <v>54376845.02</v>
          </cell>
          <cell r="H492" t="str">
            <v>0.00</v>
          </cell>
          <cell r="I492" t="str">
            <v>54376845.02</v>
          </cell>
        </row>
        <row r="493">
          <cell r="C493" t="str">
            <v>5.1.20.24</v>
          </cell>
          <cell r="D493" t="str">
            <v>1883220.10</v>
          </cell>
          <cell r="E493" t="str">
            <v>52493624.92</v>
          </cell>
          <cell r="F493" t="str">
            <v>0.00</v>
          </cell>
          <cell r="G493" t="str">
            <v>54376845.02</v>
          </cell>
          <cell r="H493" t="str">
            <v>0.00</v>
          </cell>
          <cell r="I493" t="str">
            <v>54376845.02</v>
          </cell>
        </row>
        <row r="494">
          <cell r="C494" t="str">
            <v>5.1.20.24.001</v>
          </cell>
          <cell r="D494" t="str">
            <v>1883220.10</v>
          </cell>
          <cell r="E494" t="str">
            <v>52493624.92</v>
          </cell>
          <cell r="F494" t="str">
            <v>0.00</v>
          </cell>
          <cell r="G494" t="str">
            <v>54376845.02</v>
          </cell>
          <cell r="H494" t="str">
            <v>0.00</v>
          </cell>
          <cell r="I494" t="str">
            <v>54376845.02</v>
          </cell>
        </row>
        <row r="495">
          <cell r="C495" t="str">
            <v>5.3</v>
          </cell>
          <cell r="D495" t="str">
            <v>48281759948.00</v>
          </cell>
          <cell r="E495" t="str">
            <v>6205535473950.73</v>
          </cell>
          <cell r="F495" t="str">
            <v>0.00</v>
          </cell>
          <cell r="G495" t="str">
            <v>6253817233898.73</v>
          </cell>
          <cell r="H495" t="str">
            <v>0.00</v>
          </cell>
          <cell r="I495" t="str">
            <v>6253817233898.73</v>
          </cell>
        </row>
        <row r="496">
          <cell r="C496" t="str">
            <v>5.3.68</v>
          </cell>
          <cell r="D496" t="str">
            <v>0.00</v>
          </cell>
          <cell r="E496" t="str">
            <v>204184974900.87</v>
          </cell>
          <cell r="F496" t="str">
            <v>0.00</v>
          </cell>
          <cell r="G496" t="str">
            <v>204184974900.87</v>
          </cell>
          <cell r="H496" t="str">
            <v>0.00</v>
          </cell>
          <cell r="I496" t="str">
            <v>204184974900.87</v>
          </cell>
        </row>
        <row r="497">
          <cell r="C497" t="str">
            <v>5.3.68.01</v>
          </cell>
          <cell r="D497" t="str">
            <v>0.00</v>
          </cell>
          <cell r="E497" t="str">
            <v>1073494663.87</v>
          </cell>
          <cell r="F497" t="str">
            <v>0.00</v>
          </cell>
          <cell r="G497" t="str">
            <v>1073494663.87</v>
          </cell>
          <cell r="H497" t="str">
            <v>0.00</v>
          </cell>
          <cell r="I497" t="str">
            <v>1073494663.87</v>
          </cell>
        </row>
        <row r="498">
          <cell r="C498" t="str">
            <v>5.3.68.01.001</v>
          </cell>
          <cell r="D498" t="str">
            <v>0.00</v>
          </cell>
          <cell r="E498" t="str">
            <v>1073494663.87</v>
          </cell>
          <cell r="F498" t="str">
            <v>0.00</v>
          </cell>
          <cell r="G498" t="str">
            <v>1073494663.87</v>
          </cell>
          <cell r="H498" t="str">
            <v>0.00</v>
          </cell>
          <cell r="I498" t="str">
            <v>1073494663.87</v>
          </cell>
        </row>
        <row r="499">
          <cell r="C499" t="str">
            <v>5.3.68.03</v>
          </cell>
          <cell r="D499" t="str">
            <v>0.00</v>
          </cell>
          <cell r="E499" t="str">
            <v>202771386259.00</v>
          </cell>
          <cell r="F499" t="str">
            <v>0.00</v>
          </cell>
          <cell r="G499" t="str">
            <v>202771386259.00</v>
          </cell>
          <cell r="H499" t="str">
            <v>0.00</v>
          </cell>
          <cell r="I499" t="str">
            <v>202771386259.00</v>
          </cell>
        </row>
        <row r="500">
          <cell r="C500" t="str">
            <v>5.3.68.03.001</v>
          </cell>
          <cell r="D500" t="str">
            <v>0.00</v>
          </cell>
          <cell r="E500" t="str">
            <v>202771386259.00</v>
          </cell>
          <cell r="F500" t="str">
            <v>0.00</v>
          </cell>
          <cell r="G500" t="str">
            <v>202771386259.00</v>
          </cell>
          <cell r="H500" t="str">
            <v>0.00</v>
          </cell>
          <cell r="I500" t="str">
            <v>202771386259.00</v>
          </cell>
        </row>
        <row r="501">
          <cell r="C501" t="str">
            <v>5.3.68.05</v>
          </cell>
          <cell r="D501" t="str">
            <v>0.00</v>
          </cell>
          <cell r="E501" t="str">
            <v>340093978.00</v>
          </cell>
          <cell r="F501" t="str">
            <v>0.00</v>
          </cell>
          <cell r="G501" t="str">
            <v>340093978.00</v>
          </cell>
          <cell r="H501" t="str">
            <v>0.00</v>
          </cell>
          <cell r="I501" t="str">
            <v>340093978.00</v>
          </cell>
        </row>
        <row r="502">
          <cell r="C502" t="str">
            <v>5.3.68.05.001</v>
          </cell>
          <cell r="D502" t="str">
            <v>0.00</v>
          </cell>
          <cell r="E502" t="str">
            <v>340093978.00</v>
          </cell>
          <cell r="F502" t="str">
            <v>0.00</v>
          </cell>
          <cell r="G502" t="str">
            <v>340093978.00</v>
          </cell>
          <cell r="H502" t="str">
            <v>0.00</v>
          </cell>
          <cell r="I502" t="str">
            <v>340093978.00</v>
          </cell>
        </row>
        <row r="503">
          <cell r="C503" t="str">
            <v>5.3.69</v>
          </cell>
          <cell r="D503" t="str">
            <v>48281759948.00</v>
          </cell>
          <cell r="E503" t="str">
            <v>80628173375.00</v>
          </cell>
          <cell r="F503" t="str">
            <v>0.00</v>
          </cell>
          <cell r="G503" t="str">
            <v>128909933323.00</v>
          </cell>
          <cell r="H503" t="str">
            <v>0.00</v>
          </cell>
          <cell r="I503" t="str">
            <v>128909933323.00</v>
          </cell>
        </row>
        <row r="504">
          <cell r="C504" t="str">
            <v>5.3.69.02</v>
          </cell>
          <cell r="D504" t="str">
            <v>48281759948.00</v>
          </cell>
          <cell r="E504" t="str">
            <v>80628173375.00</v>
          </cell>
          <cell r="F504" t="str">
            <v>0.00</v>
          </cell>
          <cell r="G504" t="str">
            <v>128909933323.00</v>
          </cell>
          <cell r="H504" t="str">
            <v>0.00</v>
          </cell>
          <cell r="I504" t="str">
            <v>128909933323.00</v>
          </cell>
        </row>
        <row r="505">
          <cell r="C505" t="str">
            <v>5.3.69.02.001</v>
          </cell>
          <cell r="D505" t="str">
            <v>48281759948.00</v>
          </cell>
          <cell r="E505" t="str">
            <v>80628173375.00</v>
          </cell>
          <cell r="F505" t="str">
            <v>0.00</v>
          </cell>
          <cell r="G505" t="str">
            <v>128909933323.00</v>
          </cell>
          <cell r="H505" t="str">
            <v>0.00</v>
          </cell>
          <cell r="I505" t="str">
            <v>128909933323.00</v>
          </cell>
        </row>
        <row r="506">
          <cell r="C506" t="str">
            <v>5.3.73</v>
          </cell>
          <cell r="D506" t="str">
            <v>0.00</v>
          </cell>
          <cell r="E506" t="str">
            <v>5920722325674.86</v>
          </cell>
          <cell r="F506" t="str">
            <v>0.00</v>
          </cell>
          <cell r="G506" t="str">
            <v>5920722325674.86</v>
          </cell>
          <cell r="H506" t="str">
            <v>0.00</v>
          </cell>
          <cell r="I506" t="str">
            <v>5920722325674.86</v>
          </cell>
        </row>
        <row r="507">
          <cell r="C507" t="str">
            <v>5.3.73.02</v>
          </cell>
          <cell r="D507" t="str">
            <v>0.00</v>
          </cell>
          <cell r="E507" t="str">
            <v>5920722325674.86</v>
          </cell>
          <cell r="F507" t="str">
            <v>0.00</v>
          </cell>
          <cell r="G507" t="str">
            <v>5920722325674.86</v>
          </cell>
          <cell r="H507" t="str">
            <v>0.00</v>
          </cell>
          <cell r="I507" t="str">
            <v>5920722325674.86</v>
          </cell>
        </row>
        <row r="508">
          <cell r="C508" t="str">
            <v>5.3.73.02.001</v>
          </cell>
          <cell r="D508" t="str">
            <v>0.00</v>
          </cell>
          <cell r="E508" t="str">
            <v>5920722325674.86</v>
          </cell>
          <cell r="F508" t="str">
            <v>0.00</v>
          </cell>
          <cell r="G508" t="str">
            <v>5920722325674.86</v>
          </cell>
          <cell r="H508" t="str">
            <v>0.00</v>
          </cell>
          <cell r="I508" t="str">
            <v>5920722325674.86</v>
          </cell>
        </row>
        <row r="509">
          <cell r="C509" t="str">
            <v>5.4</v>
          </cell>
          <cell r="D509" t="str">
            <v>16321462.00</v>
          </cell>
          <cell r="E509" t="str">
            <v>0.00</v>
          </cell>
          <cell r="F509" t="str">
            <v>0.00</v>
          </cell>
          <cell r="G509" t="str">
            <v>16321462.00</v>
          </cell>
          <cell r="H509" t="str">
            <v>0.00</v>
          </cell>
          <cell r="I509" t="str">
            <v>16321462.00</v>
          </cell>
        </row>
        <row r="510">
          <cell r="C510" t="str">
            <v>5.4.23</v>
          </cell>
          <cell r="D510" t="str">
            <v>16321462.00</v>
          </cell>
          <cell r="E510" t="str">
            <v>0.00</v>
          </cell>
          <cell r="F510" t="str">
            <v>0.00</v>
          </cell>
          <cell r="G510" t="str">
            <v>16321462.00</v>
          </cell>
          <cell r="H510" t="str">
            <v>0.00</v>
          </cell>
          <cell r="I510" t="str">
            <v>16321462.00</v>
          </cell>
        </row>
        <row r="511">
          <cell r="C511" t="str">
            <v>5.4.23.07</v>
          </cell>
          <cell r="D511" t="str">
            <v>16321462.00</v>
          </cell>
          <cell r="E511" t="str">
            <v>0.00</v>
          </cell>
          <cell r="F511" t="str">
            <v>0.00</v>
          </cell>
          <cell r="G511" t="str">
            <v>16321462.00</v>
          </cell>
          <cell r="H511" t="str">
            <v>0.00</v>
          </cell>
          <cell r="I511" t="str">
            <v>16321462.00</v>
          </cell>
        </row>
        <row r="512">
          <cell r="C512" t="str">
            <v>5.4.23.07.001</v>
          </cell>
          <cell r="D512" t="str">
            <v>16321462.00</v>
          </cell>
          <cell r="E512" t="str">
            <v>0.00</v>
          </cell>
          <cell r="F512" t="str">
            <v>0.00</v>
          </cell>
          <cell r="G512" t="str">
            <v>16321462.00</v>
          </cell>
          <cell r="H512" t="str">
            <v>0.00</v>
          </cell>
          <cell r="I512" t="str">
            <v>16321462.00</v>
          </cell>
        </row>
        <row r="513">
          <cell r="C513" t="str">
            <v>5.7</v>
          </cell>
          <cell r="D513" t="str">
            <v>4965647242.18</v>
          </cell>
          <cell r="E513" t="str">
            <v>3075346376.24</v>
          </cell>
          <cell r="F513" t="str">
            <v>0.00</v>
          </cell>
          <cell r="G513" t="str">
            <v>8040993618.42</v>
          </cell>
          <cell r="H513" t="str">
            <v>0.00</v>
          </cell>
          <cell r="I513" t="str">
            <v>8040993618.42</v>
          </cell>
        </row>
        <row r="514">
          <cell r="C514" t="str">
            <v>5.7.20</v>
          </cell>
          <cell r="D514" t="str">
            <v>4965647242.18</v>
          </cell>
          <cell r="E514" t="str">
            <v>3075346376.24</v>
          </cell>
          <cell r="F514" t="str">
            <v>0.00</v>
          </cell>
          <cell r="G514" t="str">
            <v>8040993618.42</v>
          </cell>
          <cell r="H514" t="str">
            <v>0.00</v>
          </cell>
          <cell r="I514" t="str">
            <v>8040993618.42</v>
          </cell>
        </row>
        <row r="515">
          <cell r="C515" t="str">
            <v>5.7.20.80</v>
          </cell>
          <cell r="D515" t="str">
            <v>4965647242.18</v>
          </cell>
          <cell r="E515" t="str">
            <v>3075346376.24</v>
          </cell>
          <cell r="F515" t="str">
            <v>0.00</v>
          </cell>
          <cell r="G515" t="str">
            <v>8040993618.42</v>
          </cell>
          <cell r="H515" t="str">
            <v>0.00</v>
          </cell>
          <cell r="I515" t="str">
            <v>8040993618.42</v>
          </cell>
        </row>
        <row r="516">
          <cell r="C516" t="str">
            <v>5.8</v>
          </cell>
          <cell r="D516" t="str">
            <v>153385579065.14</v>
          </cell>
          <cell r="E516" t="str">
            <v>646113956391.16</v>
          </cell>
          <cell r="F516" t="str">
            <v>0.00</v>
          </cell>
          <cell r="G516" t="str">
            <v>799499535456.30</v>
          </cell>
          <cell r="H516" t="str">
            <v>0.00</v>
          </cell>
          <cell r="I516" t="str">
            <v>799499535456.30</v>
          </cell>
        </row>
        <row r="517">
          <cell r="C517" t="str">
            <v>5.8.02</v>
          </cell>
          <cell r="D517" t="str">
            <v>5256.94</v>
          </cell>
          <cell r="E517" t="str">
            <v>312033857.27</v>
          </cell>
          <cell r="F517" t="str">
            <v>0.00</v>
          </cell>
          <cell r="G517" t="str">
            <v>312039114.21</v>
          </cell>
          <cell r="H517" t="str">
            <v>0.00</v>
          </cell>
          <cell r="I517" t="str">
            <v>312039114.21</v>
          </cell>
        </row>
        <row r="518">
          <cell r="C518" t="str">
            <v>5.8.02.37</v>
          </cell>
          <cell r="D518" t="str">
            <v>0.00</v>
          </cell>
          <cell r="E518" t="str">
            <v>311983357.27</v>
          </cell>
          <cell r="F518" t="str">
            <v>0.00</v>
          </cell>
          <cell r="G518" t="str">
            <v>311983357.27</v>
          </cell>
          <cell r="H518" t="str">
            <v>0.00</v>
          </cell>
          <cell r="I518" t="str">
            <v>311983357.27</v>
          </cell>
        </row>
        <row r="519">
          <cell r="C519" t="str">
            <v>5.8.02.37.001</v>
          </cell>
          <cell r="D519" t="str">
            <v>0.00</v>
          </cell>
          <cell r="E519" t="str">
            <v>311983357.27</v>
          </cell>
          <cell r="F519" t="str">
            <v>0.00</v>
          </cell>
          <cell r="G519" t="str">
            <v>311983357.27</v>
          </cell>
          <cell r="H519" t="str">
            <v>0.00</v>
          </cell>
          <cell r="I519" t="str">
            <v>311983357.27</v>
          </cell>
        </row>
        <row r="520">
          <cell r="C520" t="str">
            <v>5.8.02.40</v>
          </cell>
          <cell r="D520" t="str">
            <v>5256.94</v>
          </cell>
          <cell r="E520" t="str">
            <v>50500.00</v>
          </cell>
          <cell r="F520" t="str">
            <v>0.00</v>
          </cell>
          <cell r="G520" t="str">
            <v>55756.94</v>
          </cell>
          <cell r="H520" t="str">
            <v>0.00</v>
          </cell>
          <cell r="I520" t="str">
            <v>55756.94</v>
          </cell>
        </row>
        <row r="521">
          <cell r="C521" t="str">
            <v>5.8.02.40.001</v>
          </cell>
          <cell r="D521" t="str">
            <v>5256.94</v>
          </cell>
          <cell r="E521" t="str">
            <v>50500.00</v>
          </cell>
          <cell r="F521" t="str">
            <v>0.00</v>
          </cell>
          <cell r="G521" t="str">
            <v>55756.94</v>
          </cell>
          <cell r="H521" t="str">
            <v>0.00</v>
          </cell>
          <cell r="I521" t="str">
            <v>55756.94</v>
          </cell>
        </row>
        <row r="522">
          <cell r="C522" t="str">
            <v>5.8.04</v>
          </cell>
          <cell r="D522" t="str">
            <v>0.00</v>
          </cell>
          <cell r="E522" t="str">
            <v>141415769.50</v>
          </cell>
          <cell r="F522" t="str">
            <v>0.00</v>
          </cell>
          <cell r="G522" t="str">
            <v>141415769.50</v>
          </cell>
          <cell r="H522" t="str">
            <v>0.00</v>
          </cell>
          <cell r="I522" t="str">
            <v>141415769.50</v>
          </cell>
        </row>
        <row r="523">
          <cell r="C523" t="str">
            <v>5.8.04.47</v>
          </cell>
          <cell r="D523" t="str">
            <v>0.00</v>
          </cell>
          <cell r="E523" t="str">
            <v>141406174.50</v>
          </cell>
          <cell r="F523" t="str">
            <v>0.00</v>
          </cell>
          <cell r="G523" t="str">
            <v>141406174.50</v>
          </cell>
          <cell r="H523" t="str">
            <v>0.00</v>
          </cell>
          <cell r="I523" t="str">
            <v>141406174.50</v>
          </cell>
        </row>
        <row r="524">
          <cell r="C524" t="str">
            <v>5.8.04.47.001</v>
          </cell>
          <cell r="D524" t="str">
            <v>0.00</v>
          </cell>
          <cell r="E524" t="str">
            <v>141406174.50</v>
          </cell>
          <cell r="F524" t="str">
            <v>0.00</v>
          </cell>
          <cell r="G524" t="str">
            <v>141406174.50</v>
          </cell>
          <cell r="H524" t="str">
            <v>0.00</v>
          </cell>
          <cell r="I524" t="str">
            <v>141406174.50</v>
          </cell>
        </row>
        <row r="525">
          <cell r="C525" t="str">
            <v>5.8.04.90</v>
          </cell>
          <cell r="D525" t="str">
            <v>0.00</v>
          </cell>
          <cell r="E525" t="str">
            <v>9595.00</v>
          </cell>
          <cell r="F525" t="str">
            <v>0.00</v>
          </cell>
          <cell r="G525" t="str">
            <v>9595.00</v>
          </cell>
          <cell r="H525" t="str">
            <v>0.00</v>
          </cell>
          <cell r="I525" t="str">
            <v>9595.00</v>
          </cell>
        </row>
        <row r="526">
          <cell r="C526" t="str">
            <v>5.8.04.90.001</v>
          </cell>
          <cell r="D526" t="str">
            <v>0.00</v>
          </cell>
          <cell r="E526" t="str">
            <v>9595.00</v>
          </cell>
          <cell r="F526" t="str">
            <v>0.00</v>
          </cell>
          <cell r="G526" t="str">
            <v>9595.00</v>
          </cell>
          <cell r="H526" t="str">
            <v>0.00</v>
          </cell>
          <cell r="I526" t="str">
            <v>9595.00</v>
          </cell>
        </row>
        <row r="527">
          <cell r="C527" t="str">
            <v>5.8.90</v>
          </cell>
          <cell r="D527" t="str">
            <v>153385573808.20</v>
          </cell>
          <cell r="E527" t="str">
            <v>645660506764.39</v>
          </cell>
          <cell r="F527" t="str">
            <v>0.00</v>
          </cell>
          <cell r="G527" t="str">
            <v>799046080572.59</v>
          </cell>
          <cell r="H527" t="str">
            <v>0.00</v>
          </cell>
          <cell r="I527" t="str">
            <v>799046080572.59</v>
          </cell>
        </row>
        <row r="528">
          <cell r="C528" t="str">
            <v>5.8.90.12</v>
          </cell>
          <cell r="D528" t="str">
            <v>0.00</v>
          </cell>
          <cell r="E528" t="str">
            <v>1268370016.09</v>
          </cell>
          <cell r="F528" t="str">
            <v>0.00</v>
          </cell>
          <cell r="G528" t="str">
            <v>1268370016.09</v>
          </cell>
          <cell r="H528" t="str">
            <v>0.00</v>
          </cell>
          <cell r="I528" t="str">
            <v>1268370016.09</v>
          </cell>
        </row>
        <row r="529">
          <cell r="C529" t="str">
            <v>5.8.90.12.001</v>
          </cell>
          <cell r="D529" t="str">
            <v>0.00</v>
          </cell>
          <cell r="E529" t="str">
            <v>1268370016.09</v>
          </cell>
          <cell r="F529" t="str">
            <v>0.00</v>
          </cell>
          <cell r="G529" t="str">
            <v>1268370016.09</v>
          </cell>
          <cell r="H529" t="str">
            <v>0.00</v>
          </cell>
          <cell r="I529" t="str">
            <v>1268370016.09</v>
          </cell>
        </row>
        <row r="530">
          <cell r="C530" t="str">
            <v>5.8.90.13</v>
          </cell>
          <cell r="D530" t="str">
            <v>0.00</v>
          </cell>
          <cell r="E530" t="str">
            <v>461148146845.22</v>
          </cell>
          <cell r="F530" t="str">
            <v>0.00</v>
          </cell>
          <cell r="G530" t="str">
            <v>461148146845.22</v>
          </cell>
          <cell r="H530" t="str">
            <v>0.00</v>
          </cell>
          <cell r="I530" t="str">
            <v>461148146845.22</v>
          </cell>
        </row>
        <row r="531">
          <cell r="C531" t="str">
            <v>5.8.90.13.001</v>
          </cell>
          <cell r="D531" t="str">
            <v>0.00</v>
          </cell>
          <cell r="E531" t="str">
            <v>461148146845.22</v>
          </cell>
          <cell r="F531" t="str">
            <v>0.00</v>
          </cell>
          <cell r="G531" t="str">
            <v>461148146845.22</v>
          </cell>
          <cell r="H531" t="str">
            <v>0.00</v>
          </cell>
          <cell r="I531" t="str">
            <v>461148146845.22</v>
          </cell>
        </row>
        <row r="532">
          <cell r="C532" t="str">
            <v>5.8.90.27</v>
          </cell>
          <cell r="D532" t="str">
            <v>0.00</v>
          </cell>
          <cell r="E532" t="str">
            <v>149631401.08</v>
          </cell>
          <cell r="F532" t="str">
            <v>0.00</v>
          </cell>
          <cell r="G532" t="str">
            <v>149631401.08</v>
          </cell>
          <cell r="H532" t="str">
            <v>0.00</v>
          </cell>
          <cell r="I532" t="str">
            <v>149631401.08</v>
          </cell>
        </row>
        <row r="533">
          <cell r="C533" t="str">
            <v>5.8.90.27.001</v>
          </cell>
          <cell r="D533" t="str">
            <v>0.00</v>
          </cell>
          <cell r="E533" t="str">
            <v>149631401.08</v>
          </cell>
          <cell r="F533" t="str">
            <v>0.00</v>
          </cell>
          <cell r="G533" t="str">
            <v>149631401.08</v>
          </cell>
          <cell r="H533" t="str">
            <v>0.00</v>
          </cell>
          <cell r="I533" t="str">
            <v>149631401.08</v>
          </cell>
        </row>
        <row r="534">
          <cell r="C534" t="str">
            <v>5.8.90.36</v>
          </cell>
          <cell r="D534" t="str">
            <v>153385573808.20</v>
          </cell>
          <cell r="E534" t="str">
            <v>183094358502.00</v>
          </cell>
          <cell r="F534" t="str">
            <v>0.00</v>
          </cell>
          <cell r="G534" t="str">
            <v>336479932310.20</v>
          </cell>
          <cell r="H534" t="str">
            <v>0.00</v>
          </cell>
          <cell r="I534" t="str">
            <v>336479932310.20</v>
          </cell>
        </row>
        <row r="535">
          <cell r="C535" t="str">
            <v>5.8.90.36.001</v>
          </cell>
          <cell r="D535" t="str">
            <v>153385573808.20</v>
          </cell>
          <cell r="E535" t="str">
            <v>183094358502.00</v>
          </cell>
          <cell r="F535" t="str">
            <v>0.00</v>
          </cell>
          <cell r="G535" t="str">
            <v>336479932310.20</v>
          </cell>
          <cell r="H535" t="str">
            <v>0.00</v>
          </cell>
          <cell r="I535" t="str">
            <v>336479932310.20</v>
          </cell>
        </row>
        <row r="536">
          <cell r="C536" t="str">
            <v>8</v>
          </cell>
          <cell r="D536" t="str">
            <v>0.00</v>
          </cell>
          <cell r="E536" t="str">
            <v>2496959758260.67</v>
          </cell>
          <cell r="F536" t="str">
            <v>2496959758260.67</v>
          </cell>
          <cell r="G536" t="str">
            <v>0.00</v>
          </cell>
          <cell r="H536" t="str">
            <v>0.00</v>
          </cell>
          <cell r="I536" t="str">
            <v>0.00</v>
          </cell>
        </row>
        <row r="537">
          <cell r="C537" t="str">
            <v>8.1</v>
          </cell>
          <cell r="D537" t="str">
            <v>7410426080280.01</v>
          </cell>
          <cell r="E537" t="str">
            <v>2293315707681.94</v>
          </cell>
          <cell r="F537" t="str">
            <v>19992210656.00</v>
          </cell>
          <cell r="G537" t="str">
            <v>9683749577305.95</v>
          </cell>
          <cell r="H537" t="str">
            <v>0.00</v>
          </cell>
          <cell r="I537" t="str">
            <v>9683749577305.95</v>
          </cell>
        </row>
        <row r="538">
          <cell r="C538" t="str">
            <v>8.1.20</v>
          </cell>
          <cell r="D538" t="str">
            <v>835335527970.19</v>
          </cell>
          <cell r="E538" t="str">
            <v>99078925277.00</v>
          </cell>
          <cell r="F538" t="str">
            <v>19992210656.00</v>
          </cell>
          <cell r="G538" t="str">
            <v>914422242591.19</v>
          </cell>
          <cell r="H538" t="str">
            <v>0.00</v>
          </cell>
          <cell r="I538" t="str">
            <v>914422242591.19</v>
          </cell>
        </row>
        <row r="539">
          <cell r="C539" t="str">
            <v>8.1.20.02</v>
          </cell>
          <cell r="D539" t="str">
            <v>38405901.00</v>
          </cell>
          <cell r="E539" t="str">
            <v>0.00</v>
          </cell>
          <cell r="F539" t="str">
            <v>0.00</v>
          </cell>
          <cell r="G539" t="str">
            <v>38405901.00</v>
          </cell>
          <cell r="H539" t="str">
            <v>0.00</v>
          </cell>
          <cell r="I539" t="str">
            <v>38405901.00</v>
          </cell>
        </row>
        <row r="540">
          <cell r="C540" t="str">
            <v>8.1.20.02.001</v>
          </cell>
          <cell r="D540" t="str">
            <v>38405901.00</v>
          </cell>
          <cell r="E540" t="str">
            <v>0.00</v>
          </cell>
          <cell r="F540" t="str">
            <v>0.00</v>
          </cell>
          <cell r="G540" t="str">
            <v>38405901.00</v>
          </cell>
          <cell r="H540" t="str">
            <v>0.00</v>
          </cell>
          <cell r="I540" t="str">
            <v>38405901.00</v>
          </cell>
        </row>
        <row r="541">
          <cell r="C541" t="str">
            <v>8.1.20.04</v>
          </cell>
          <cell r="D541" t="str">
            <v>682819298978.45</v>
          </cell>
          <cell r="E541" t="str">
            <v>2123807.00</v>
          </cell>
          <cell r="F541" t="str">
            <v>248240372.00</v>
          </cell>
          <cell r="G541" t="str">
            <v>682573182413.45</v>
          </cell>
          <cell r="H541" t="str">
            <v>0.00</v>
          </cell>
          <cell r="I541" t="str">
            <v>682573182413.45</v>
          </cell>
        </row>
        <row r="542">
          <cell r="C542" t="str">
            <v>8.1.20.04.001</v>
          </cell>
          <cell r="D542" t="str">
            <v>682819298978.45</v>
          </cell>
          <cell r="E542" t="str">
            <v>2123807.00</v>
          </cell>
          <cell r="F542" t="str">
            <v>248240372.00</v>
          </cell>
          <cell r="G542" t="str">
            <v>682573182413.45</v>
          </cell>
          <cell r="H542" t="str">
            <v>0.00</v>
          </cell>
          <cell r="I542" t="str">
            <v>682573182413.45</v>
          </cell>
        </row>
        <row r="543">
          <cell r="C543" t="str">
            <v>8.1.20.90</v>
          </cell>
          <cell r="D543" t="str">
            <v>152477823090.74</v>
          </cell>
          <cell r="E543" t="str">
            <v>99076801470.00</v>
          </cell>
          <cell r="F543" t="str">
            <v>19743970284.00</v>
          </cell>
          <cell r="G543" t="str">
            <v>231810654276.74</v>
          </cell>
          <cell r="H543" t="str">
            <v>0.00</v>
          </cell>
          <cell r="I543" t="str">
            <v>231810654276.74</v>
          </cell>
        </row>
        <row r="544">
          <cell r="C544" t="str">
            <v>8.1.20.90.001</v>
          </cell>
          <cell r="D544" t="str">
            <v>152477823090.74</v>
          </cell>
          <cell r="E544" t="str">
            <v>99076801470.00</v>
          </cell>
          <cell r="F544" t="str">
            <v>19743970284.00</v>
          </cell>
          <cell r="G544" t="str">
            <v>231810654276.74</v>
          </cell>
          <cell r="H544" t="str">
            <v>0.00</v>
          </cell>
          <cell r="I544" t="str">
            <v>231810654276.74</v>
          </cell>
        </row>
        <row r="545">
          <cell r="C545" t="str">
            <v>8.1.28</v>
          </cell>
          <cell r="D545" t="str">
            <v>6558498552309.82</v>
          </cell>
          <cell r="E545" t="str">
            <v>2194236782404.94</v>
          </cell>
          <cell r="F545" t="str">
            <v>0.00</v>
          </cell>
          <cell r="G545" t="str">
            <v>8752735334714.76</v>
          </cell>
          <cell r="H545" t="str">
            <v>0.00</v>
          </cell>
          <cell r="I545" t="str">
            <v>8752735334714.76</v>
          </cell>
        </row>
        <row r="546">
          <cell r="C546" t="str">
            <v>8.1.28.01</v>
          </cell>
          <cell r="D546" t="str">
            <v>6558498552309.82</v>
          </cell>
          <cell r="E546" t="str">
            <v>2194236782404.94</v>
          </cell>
          <cell r="F546" t="str">
            <v>0.00</v>
          </cell>
          <cell r="G546" t="str">
            <v>8752735334714.76</v>
          </cell>
          <cell r="H546" t="str">
            <v>0.00</v>
          </cell>
          <cell r="I546" t="str">
            <v>8752735334714.76</v>
          </cell>
        </row>
        <row r="547">
          <cell r="C547" t="str">
            <v>8.1.28.01.001</v>
          </cell>
          <cell r="D547" t="str">
            <v>6558498552309.82</v>
          </cell>
          <cell r="E547" t="str">
            <v>2194236782404.94</v>
          </cell>
          <cell r="F547" t="str">
            <v>0.00</v>
          </cell>
          <cell r="G547" t="str">
            <v>8752735334714.76</v>
          </cell>
          <cell r="H547" t="str">
            <v>0.00</v>
          </cell>
          <cell r="I547" t="str">
            <v>8752735334714.76</v>
          </cell>
        </row>
        <row r="548">
          <cell r="C548" t="str">
            <v>8.1.90</v>
          </cell>
          <cell r="D548" t="str">
            <v>16592000000.00</v>
          </cell>
          <cell r="E548" t="str">
            <v>0.00</v>
          </cell>
          <cell r="F548" t="str">
            <v>0.00</v>
          </cell>
          <cell r="G548" t="str">
            <v>16592000000.00</v>
          </cell>
          <cell r="H548" t="str">
            <v>0.00</v>
          </cell>
          <cell r="I548" t="str">
            <v>16592000000.00</v>
          </cell>
        </row>
        <row r="549">
          <cell r="C549" t="str">
            <v>8.1.90.90</v>
          </cell>
          <cell r="D549" t="str">
            <v>16592000000.00</v>
          </cell>
          <cell r="E549" t="str">
            <v>0.00</v>
          </cell>
          <cell r="F549" t="str">
            <v>0.00</v>
          </cell>
          <cell r="G549" t="str">
            <v>16592000000.00</v>
          </cell>
          <cell r="H549" t="str">
            <v>0.00</v>
          </cell>
          <cell r="I549" t="str">
            <v>16592000000.00</v>
          </cell>
        </row>
        <row r="550">
          <cell r="C550" t="str">
            <v>8.1.90.90.001</v>
          </cell>
          <cell r="D550" t="str">
            <v>16592000000.00</v>
          </cell>
          <cell r="E550" t="str">
            <v>0.00</v>
          </cell>
          <cell r="F550" t="str">
            <v>0.00</v>
          </cell>
          <cell r="G550" t="str">
            <v>16592000000.00</v>
          </cell>
          <cell r="H550" t="str">
            <v>0.00</v>
          </cell>
          <cell r="I550" t="str">
            <v>16592000000.00</v>
          </cell>
        </row>
        <row r="551">
          <cell r="C551" t="str">
            <v>8.3</v>
          </cell>
          <cell r="D551" t="str">
            <v>1208910146014.11</v>
          </cell>
          <cell r="E551" t="str">
            <v>88590285827.00</v>
          </cell>
          <cell r="F551" t="str">
            <v>95061554095.73</v>
          </cell>
          <cell r="G551" t="str">
            <v>1202438877745.38</v>
          </cell>
          <cell r="H551" t="str">
            <v>0.00</v>
          </cell>
          <cell r="I551" t="str">
            <v>1202438877745.38</v>
          </cell>
        </row>
        <row r="552">
          <cell r="C552" t="str">
            <v>8.3.47</v>
          </cell>
          <cell r="D552" t="str">
            <v>462102739.69</v>
          </cell>
          <cell r="E552" t="str">
            <v>0.00</v>
          </cell>
          <cell r="F552" t="str">
            <v>0.00</v>
          </cell>
          <cell r="G552" t="str">
            <v>462102739.69</v>
          </cell>
          <cell r="H552" t="str">
            <v>0.00</v>
          </cell>
          <cell r="I552" t="str">
            <v>462102739.69</v>
          </cell>
        </row>
        <row r="553">
          <cell r="C553" t="str">
            <v>8.3.47.04</v>
          </cell>
          <cell r="D553" t="str">
            <v>462102739.69</v>
          </cell>
          <cell r="E553" t="str">
            <v>0.00</v>
          </cell>
          <cell r="F553" t="str">
            <v>0.00</v>
          </cell>
          <cell r="G553" t="str">
            <v>462102739.69</v>
          </cell>
          <cell r="H553" t="str">
            <v>0.00</v>
          </cell>
          <cell r="I553" t="str">
            <v>462102739.69</v>
          </cell>
        </row>
        <row r="554">
          <cell r="C554" t="str">
            <v>8.3.47.04.001</v>
          </cell>
          <cell r="D554" t="str">
            <v>462102739.69</v>
          </cell>
          <cell r="E554" t="str">
            <v>0.00</v>
          </cell>
          <cell r="F554" t="str">
            <v>0.00</v>
          </cell>
          <cell r="G554" t="str">
            <v>462102739.69</v>
          </cell>
          <cell r="H554" t="str">
            <v>0.00</v>
          </cell>
          <cell r="I554" t="str">
            <v>462102739.69</v>
          </cell>
        </row>
        <row r="555">
          <cell r="C555" t="str">
            <v>8.3.90</v>
          </cell>
          <cell r="D555" t="str">
            <v>1208448043274.42</v>
          </cell>
          <cell r="E555" t="str">
            <v>88590285827.00</v>
          </cell>
          <cell r="F555" t="str">
            <v>95061554095.73</v>
          </cell>
          <cell r="G555" t="str">
            <v>1201976775005.69</v>
          </cell>
          <cell r="H555" t="str">
            <v>0.00</v>
          </cell>
          <cell r="I555" t="str">
            <v>1201976775005.69</v>
          </cell>
        </row>
        <row r="556">
          <cell r="C556" t="str">
            <v>8.3.90.90</v>
          </cell>
          <cell r="D556" t="str">
            <v>1208448043274.42</v>
          </cell>
          <cell r="E556" t="str">
            <v>88590285827.00</v>
          </cell>
          <cell r="F556" t="str">
            <v>95061554095.73</v>
          </cell>
          <cell r="G556" t="str">
            <v>1201976775005.69</v>
          </cell>
          <cell r="H556" t="str">
            <v>0.00</v>
          </cell>
          <cell r="I556" t="str">
            <v>1201976775005.69</v>
          </cell>
        </row>
        <row r="557">
          <cell r="C557" t="str">
            <v>8.3.90.90.001</v>
          </cell>
          <cell r="D557" t="str">
            <v>1208448043274.42</v>
          </cell>
          <cell r="E557" t="str">
            <v>88590285827.00</v>
          </cell>
          <cell r="F557" t="str">
            <v>95061554095.73</v>
          </cell>
          <cell r="G557" t="str">
            <v>1201976775005.69</v>
          </cell>
          <cell r="H557" t="str">
            <v>0.00</v>
          </cell>
          <cell r="I557" t="str">
            <v>1201976775005.69</v>
          </cell>
        </row>
        <row r="558">
          <cell r="C558" t="str">
            <v>8.9</v>
          </cell>
          <cell r="D558" t="str">
            <v>-8619336226294.12</v>
          </cell>
          <cell r="E558" t="str">
            <v>115053764751.73</v>
          </cell>
          <cell r="F558" t="str">
            <v>2381905993508.94</v>
          </cell>
          <cell r="G558" t="str">
            <v>-10886188455051.33</v>
          </cell>
          <cell r="H558" t="str">
            <v>0.00</v>
          </cell>
          <cell r="I558" t="str">
            <v>-10886188455051.33</v>
          </cell>
        </row>
        <row r="559">
          <cell r="C559" t="str">
            <v>8.9.05</v>
          </cell>
          <cell r="D559" t="str">
            <v>-7410426080280.01</v>
          </cell>
          <cell r="E559" t="str">
            <v>19992210656.00</v>
          </cell>
          <cell r="F559" t="str">
            <v>2293315707681.94</v>
          </cell>
          <cell r="G559" t="str">
            <v>-9683749577305.95</v>
          </cell>
          <cell r="H559" t="str">
            <v>0.00</v>
          </cell>
          <cell r="I559" t="str">
            <v>-9683749577305.95</v>
          </cell>
        </row>
        <row r="560">
          <cell r="C560" t="str">
            <v>8.9.05.06</v>
          </cell>
          <cell r="D560" t="str">
            <v>-835335527970.19</v>
          </cell>
          <cell r="E560" t="str">
            <v>19992210656.00</v>
          </cell>
          <cell r="F560" t="str">
            <v>99078925277.00</v>
          </cell>
          <cell r="G560" t="str">
            <v>-914422242591.19</v>
          </cell>
          <cell r="H560" t="str">
            <v>0.00</v>
          </cell>
          <cell r="I560" t="str">
            <v>-914422242591.19</v>
          </cell>
        </row>
        <row r="561">
          <cell r="C561" t="str">
            <v>8.9.05.06.001</v>
          </cell>
          <cell r="D561" t="str">
            <v>-835335527970.19</v>
          </cell>
          <cell r="E561" t="str">
            <v>19992210656.00</v>
          </cell>
          <cell r="F561" t="str">
            <v>99078925277.00</v>
          </cell>
          <cell r="G561" t="str">
            <v>-914422242591.19</v>
          </cell>
          <cell r="H561" t="str">
            <v>0.00</v>
          </cell>
          <cell r="I561" t="str">
            <v>-914422242591.19</v>
          </cell>
        </row>
        <row r="562">
          <cell r="C562" t="str">
            <v>8.9.05.09</v>
          </cell>
          <cell r="D562" t="str">
            <v>-6558498552309.82</v>
          </cell>
          <cell r="E562" t="str">
            <v>0.00</v>
          </cell>
          <cell r="F562" t="str">
            <v>2194236782404.94</v>
          </cell>
          <cell r="G562" t="str">
            <v>-8752735334714.76</v>
          </cell>
          <cell r="H562" t="str">
            <v>0.00</v>
          </cell>
          <cell r="I562" t="str">
            <v>-8752735334714.76</v>
          </cell>
        </row>
        <row r="563">
          <cell r="C563" t="str">
            <v>8.9.05.09.001</v>
          </cell>
          <cell r="D563" t="str">
            <v>-6558498552309.82</v>
          </cell>
          <cell r="E563" t="str">
            <v>0.00</v>
          </cell>
          <cell r="F563" t="str">
            <v>2194236782404.94</v>
          </cell>
          <cell r="G563" t="str">
            <v>-8752735334714.76</v>
          </cell>
          <cell r="H563" t="str">
            <v>0.00</v>
          </cell>
          <cell r="I563" t="str">
            <v>-8752735334714.76</v>
          </cell>
        </row>
        <row r="564">
          <cell r="C564" t="str">
            <v>8.9.05.90</v>
          </cell>
          <cell r="D564" t="str">
            <v>-16592000000.00</v>
          </cell>
          <cell r="E564" t="str">
            <v>0.00</v>
          </cell>
          <cell r="F564" t="str">
            <v>0.00</v>
          </cell>
          <cell r="G564" t="str">
            <v>-16592000000.00</v>
          </cell>
          <cell r="H564" t="str">
            <v>0.00</v>
          </cell>
          <cell r="I564" t="str">
            <v>-16592000000.00</v>
          </cell>
        </row>
        <row r="565">
          <cell r="C565" t="str">
            <v>8.9.05.90.001</v>
          </cell>
          <cell r="D565" t="str">
            <v>-16592000000.00</v>
          </cell>
          <cell r="E565" t="str">
            <v>0.00</v>
          </cell>
          <cell r="F565" t="str">
            <v>0.00</v>
          </cell>
          <cell r="G565" t="str">
            <v>-16592000000.00</v>
          </cell>
          <cell r="H565" t="str">
            <v>0.00</v>
          </cell>
          <cell r="I565" t="str">
            <v>-16592000000.00</v>
          </cell>
        </row>
        <row r="566">
          <cell r="C566" t="str">
            <v>8.9.15</v>
          </cell>
          <cell r="D566" t="str">
            <v>-1208910146014.11</v>
          </cell>
          <cell r="E566" t="str">
            <v>95061554095.73</v>
          </cell>
          <cell r="F566" t="str">
            <v>88590285827.00</v>
          </cell>
          <cell r="G566" t="str">
            <v>-1202438877745.38</v>
          </cell>
          <cell r="H566" t="str">
            <v>0.00</v>
          </cell>
          <cell r="I566" t="str">
            <v>-1202438877745.38</v>
          </cell>
        </row>
        <row r="567">
          <cell r="C567" t="str">
            <v>8.9.15.18</v>
          </cell>
          <cell r="D567" t="str">
            <v>-462102739.69</v>
          </cell>
          <cell r="E567" t="str">
            <v>0.00</v>
          </cell>
          <cell r="F567" t="str">
            <v>0.00</v>
          </cell>
          <cell r="G567" t="str">
            <v>-462102739.69</v>
          </cell>
          <cell r="H567" t="str">
            <v>0.00</v>
          </cell>
          <cell r="I567" t="str">
            <v>-462102739.69</v>
          </cell>
        </row>
        <row r="568">
          <cell r="C568" t="str">
            <v>8.9.15.18.001</v>
          </cell>
          <cell r="D568" t="str">
            <v>-462102739.69</v>
          </cell>
          <cell r="E568" t="str">
            <v>0.00</v>
          </cell>
          <cell r="F568" t="str">
            <v>0.00</v>
          </cell>
          <cell r="G568" t="str">
            <v>-462102739.69</v>
          </cell>
          <cell r="H568" t="str">
            <v>0.00</v>
          </cell>
          <cell r="I568" t="str">
            <v>-462102739.69</v>
          </cell>
        </row>
        <row r="569">
          <cell r="C569" t="str">
            <v>8.9.15.90</v>
          </cell>
          <cell r="D569" t="str">
            <v>-1208448043274.42</v>
          </cell>
          <cell r="E569" t="str">
            <v>95061554095.73</v>
          </cell>
          <cell r="F569" t="str">
            <v>88590285827.00</v>
          </cell>
          <cell r="G569" t="str">
            <v>-1201976775005.69</v>
          </cell>
          <cell r="H569" t="str">
            <v>0.00</v>
          </cell>
          <cell r="I569" t="str">
            <v>-1201976775005.69</v>
          </cell>
        </row>
        <row r="570">
          <cell r="C570" t="str">
            <v>8.9.15.90.090</v>
          </cell>
          <cell r="D570" t="str">
            <v>-1208448043274.42</v>
          </cell>
          <cell r="E570" t="str">
            <v>95061554095.73</v>
          </cell>
          <cell r="F570" t="str">
            <v>88590285827.00</v>
          </cell>
          <cell r="G570" t="str">
            <v>-1201976775005.69</v>
          </cell>
          <cell r="H570" t="str">
            <v>0.00</v>
          </cell>
          <cell r="I570" t="str">
            <v>-1201976775005.69</v>
          </cell>
        </row>
        <row r="571">
          <cell r="C571" t="str">
            <v>9</v>
          </cell>
          <cell r="D571" t="str">
            <v>0.00</v>
          </cell>
          <cell r="E571" t="str">
            <v>17330731388741.73</v>
          </cell>
          <cell r="F571" t="str">
            <v>17330731388741.73</v>
          </cell>
          <cell r="G571" t="str">
            <v>0.00</v>
          </cell>
          <cell r="H571" t="str">
            <v>0.00</v>
          </cell>
          <cell r="I571" t="str">
            <v>0.00</v>
          </cell>
        </row>
        <row r="572">
          <cell r="C572" t="str">
            <v>9.1</v>
          </cell>
          <cell r="D572" t="str">
            <v>35238897080323.93</v>
          </cell>
          <cell r="E572" t="str">
            <v>4928361814142.97</v>
          </cell>
          <cell r="F572" t="str">
            <v>12395439577199.62</v>
          </cell>
          <cell r="G572" t="str">
            <v>42705974843380.58</v>
          </cell>
          <cell r="H572" t="str">
            <v>0.00</v>
          </cell>
          <cell r="I572" t="str">
            <v>42705974843380.58</v>
          </cell>
        </row>
        <row r="573">
          <cell r="C573" t="str">
            <v>9.1.20</v>
          </cell>
          <cell r="D573" t="str">
            <v>27115173734739.95</v>
          </cell>
          <cell r="E573" t="str">
            <v>4928361814142.97</v>
          </cell>
          <cell r="F573" t="str">
            <v>10201202794794.68</v>
          </cell>
          <cell r="G573" t="str">
            <v>32388014715391.66</v>
          </cell>
          <cell r="H573" t="str">
            <v>0.00</v>
          </cell>
          <cell r="I573" t="str">
            <v>32388014715391.66</v>
          </cell>
        </row>
        <row r="574">
          <cell r="C574" t="str">
            <v>9.1.20.01</v>
          </cell>
          <cell r="D574" t="str">
            <v>7491372364.00</v>
          </cell>
          <cell r="E574" t="str">
            <v>0.00</v>
          </cell>
          <cell r="F574" t="str">
            <v>328416923.00</v>
          </cell>
          <cell r="G574" t="str">
            <v>7819789287.00</v>
          </cell>
          <cell r="H574" t="str">
            <v>0.00</v>
          </cell>
          <cell r="I574" t="str">
            <v>7819789287.00</v>
          </cell>
        </row>
        <row r="575">
          <cell r="C575" t="str">
            <v>9.1.20.01.001</v>
          </cell>
          <cell r="D575" t="str">
            <v>7491372364.00</v>
          </cell>
          <cell r="E575" t="str">
            <v>0.00</v>
          </cell>
          <cell r="F575" t="str">
            <v>328416923.00</v>
          </cell>
          <cell r="G575" t="str">
            <v>7819789287.00</v>
          </cell>
          <cell r="H575" t="str">
            <v>0.00</v>
          </cell>
          <cell r="I575" t="str">
            <v>7819789287.00</v>
          </cell>
        </row>
        <row r="576">
          <cell r="C576" t="str">
            <v>9.1.20.02</v>
          </cell>
          <cell r="D576" t="str">
            <v>20201848434.00</v>
          </cell>
          <cell r="E576" t="str">
            <v>11967963.00</v>
          </cell>
          <cell r="F576" t="str">
            <v>404680453.00</v>
          </cell>
          <cell r="G576" t="str">
            <v>20594560924.00</v>
          </cell>
          <cell r="H576" t="str">
            <v>0.00</v>
          </cell>
          <cell r="I576" t="str">
            <v>20594560924.00</v>
          </cell>
        </row>
        <row r="577">
          <cell r="C577" t="str">
            <v>9.1.20.02.001</v>
          </cell>
          <cell r="D577" t="str">
            <v>20201848434.00</v>
          </cell>
          <cell r="E577" t="str">
            <v>11967963.00</v>
          </cell>
          <cell r="F577" t="str">
            <v>404680453.00</v>
          </cell>
          <cell r="G577" t="str">
            <v>20594560924.00</v>
          </cell>
          <cell r="H577" t="str">
            <v>0.00</v>
          </cell>
          <cell r="I577" t="str">
            <v>20594560924.00</v>
          </cell>
        </row>
        <row r="578">
          <cell r="C578" t="str">
            <v>9.1.20.04</v>
          </cell>
          <cell r="D578" t="str">
            <v>26019726410313.00</v>
          </cell>
          <cell r="E578" t="str">
            <v>76257683298.00</v>
          </cell>
          <cell r="F578" t="str">
            <v>5400924241105.00</v>
          </cell>
          <cell r="G578" t="str">
            <v>31344392968120.00</v>
          </cell>
          <cell r="H578" t="str">
            <v>0.00</v>
          </cell>
          <cell r="I578" t="str">
            <v>31344392968120.00</v>
          </cell>
        </row>
        <row r="579">
          <cell r="C579" t="str">
            <v>9.1.20.04.001</v>
          </cell>
          <cell r="D579" t="str">
            <v>26019726410313.00</v>
          </cell>
          <cell r="E579" t="str">
            <v>76257683298.00</v>
          </cell>
          <cell r="F579" t="str">
            <v>5400924241105.00</v>
          </cell>
          <cell r="G579" t="str">
            <v>31344392968120.00</v>
          </cell>
          <cell r="H579" t="str">
            <v>0.00</v>
          </cell>
          <cell r="I579" t="str">
            <v>31344392968120.00</v>
          </cell>
        </row>
        <row r="580">
          <cell r="C580" t="str">
            <v>9.1.20.90</v>
          </cell>
          <cell r="D580" t="str">
            <v>1067754103628.95</v>
          </cell>
          <cell r="E580" t="str">
            <v>4852092162881.97</v>
          </cell>
          <cell r="F580" t="str">
            <v>4799545456313.68</v>
          </cell>
          <cell r="G580" t="str">
            <v>1015207397060.66</v>
          </cell>
          <cell r="H580" t="str">
            <v>0.00</v>
          </cell>
          <cell r="I580" t="str">
            <v>1015207397060.66</v>
          </cell>
        </row>
        <row r="581">
          <cell r="C581" t="str">
            <v>9.1.20.90.001</v>
          </cell>
          <cell r="D581" t="str">
            <v>1067754103628.95</v>
          </cell>
          <cell r="E581" t="str">
            <v>4852092162881.97</v>
          </cell>
          <cell r="F581" t="str">
            <v>4799545456313.68</v>
          </cell>
          <cell r="G581" t="str">
            <v>1015207397060.66</v>
          </cell>
          <cell r="H581" t="str">
            <v>0.00</v>
          </cell>
          <cell r="I581" t="str">
            <v>1015207397060.66</v>
          </cell>
        </row>
        <row r="582">
          <cell r="C582" t="str">
            <v>9.1.28</v>
          </cell>
          <cell r="D582" t="str">
            <v>8123723345583.98</v>
          </cell>
          <cell r="E582" t="str">
            <v>0.00</v>
          </cell>
          <cell r="F582" t="str">
            <v>2194236782404.94</v>
          </cell>
          <cell r="G582" t="str">
            <v>10317960127988.92</v>
          </cell>
          <cell r="H582" t="str">
            <v>0.00</v>
          </cell>
          <cell r="I582" t="str">
            <v>10317960127988.92</v>
          </cell>
        </row>
        <row r="583">
          <cell r="C583" t="str">
            <v>9.1.28.01</v>
          </cell>
          <cell r="D583" t="str">
            <v>8123723345583.98</v>
          </cell>
          <cell r="E583" t="str">
            <v>0.00</v>
          </cell>
          <cell r="F583" t="str">
            <v>2194236782404.94</v>
          </cell>
          <cell r="G583" t="str">
            <v>10317960127988.92</v>
          </cell>
          <cell r="H583" t="str">
            <v>0.00</v>
          </cell>
          <cell r="I583" t="str">
            <v>10317960127988.92</v>
          </cell>
        </row>
        <row r="584">
          <cell r="C584" t="str">
            <v>9.1.28.01.001</v>
          </cell>
          <cell r="D584" t="str">
            <v>8123723345583.98</v>
          </cell>
          <cell r="E584" t="str">
            <v>0.00</v>
          </cell>
          <cell r="F584" t="str">
            <v>2194236782404.94</v>
          </cell>
          <cell r="G584" t="str">
            <v>10317960127988.92</v>
          </cell>
          <cell r="H584" t="str">
            <v>0.00</v>
          </cell>
          <cell r="I584" t="str">
            <v>10317960127988.92</v>
          </cell>
        </row>
        <row r="585">
          <cell r="C585" t="str">
            <v>9.3</v>
          </cell>
          <cell r="D585" t="str">
            <v>4839824292835.05</v>
          </cell>
          <cell r="E585" t="str">
            <v>0.00</v>
          </cell>
          <cell r="F585" t="str">
            <v>0.00</v>
          </cell>
          <cell r="G585" t="str">
            <v>4839824292835.05</v>
          </cell>
          <cell r="H585" t="str">
            <v>0.00</v>
          </cell>
          <cell r="I585" t="str">
            <v>4839824292835.05</v>
          </cell>
        </row>
        <row r="586">
          <cell r="C586" t="str">
            <v>9.3.90</v>
          </cell>
          <cell r="D586" t="str">
            <v>4839824292835.05</v>
          </cell>
          <cell r="E586" t="str">
            <v>0.00</v>
          </cell>
          <cell r="F586" t="str">
            <v>0.00</v>
          </cell>
          <cell r="G586" t="str">
            <v>4839824292835.05</v>
          </cell>
          <cell r="H586" t="str">
            <v>0.00</v>
          </cell>
          <cell r="I586" t="str">
            <v>4839824292835.05</v>
          </cell>
        </row>
        <row r="587">
          <cell r="C587" t="str">
            <v>9.3.90.90</v>
          </cell>
          <cell r="D587" t="str">
            <v>4839824292835.05</v>
          </cell>
          <cell r="E587" t="str">
            <v>0.00</v>
          </cell>
          <cell r="F587" t="str">
            <v>0.00</v>
          </cell>
          <cell r="G587" t="str">
            <v>4839824292835.05</v>
          </cell>
          <cell r="H587" t="str">
            <v>0.00</v>
          </cell>
          <cell r="I587" t="str">
            <v>4839824292835.05</v>
          </cell>
        </row>
        <row r="588">
          <cell r="C588" t="str">
            <v>9.3.90.90.001</v>
          </cell>
          <cell r="D588" t="str">
            <v>4839824292835.05</v>
          </cell>
          <cell r="E588" t="str">
            <v>0.00</v>
          </cell>
          <cell r="F588" t="str">
            <v>0.00</v>
          </cell>
          <cell r="G588" t="str">
            <v>4839824292835.05</v>
          </cell>
          <cell r="H588" t="str">
            <v>0.00</v>
          </cell>
          <cell r="I588" t="str">
            <v>4839824292835.05</v>
          </cell>
        </row>
        <row r="589">
          <cell r="C589" t="str">
            <v>9.9</v>
          </cell>
          <cell r="D589" t="str">
            <v>-40078721373158.98</v>
          </cell>
          <cell r="E589" t="str">
            <v>12402369574598.76</v>
          </cell>
          <cell r="F589" t="str">
            <v>4935291811542.11</v>
          </cell>
          <cell r="G589" t="str">
            <v>-47545799136215.63</v>
          </cell>
          <cell r="H589" t="str">
            <v>0.00</v>
          </cell>
          <cell r="I589" t="str">
            <v>-47545799136215.63</v>
          </cell>
        </row>
        <row r="590">
          <cell r="C590" t="str">
            <v>9.9.05</v>
          </cell>
          <cell r="D590" t="str">
            <v>-35238897080323.93</v>
          </cell>
          <cell r="E590" t="str">
            <v>12402369574598.76</v>
          </cell>
          <cell r="F590" t="str">
            <v>4935291811542.11</v>
          </cell>
          <cell r="G590" t="str">
            <v>-42705974843380.58</v>
          </cell>
          <cell r="H590" t="str">
            <v>0.00</v>
          </cell>
          <cell r="I590" t="str">
            <v>-42705974843380.58</v>
          </cell>
        </row>
        <row r="591">
          <cell r="C591" t="str">
            <v>9.9.05.05</v>
          </cell>
          <cell r="D591" t="str">
            <v>-27115173734739.95</v>
          </cell>
          <cell r="E591" t="str">
            <v>10208132792193.82</v>
          </cell>
          <cell r="F591" t="str">
            <v>4935291811542.11</v>
          </cell>
          <cell r="G591" t="str">
            <v>-32388014715391.66</v>
          </cell>
          <cell r="H591" t="str">
            <v>0.00</v>
          </cell>
          <cell r="I591" t="str">
            <v>-32388014715391.66</v>
          </cell>
        </row>
        <row r="592">
          <cell r="C592" t="str">
            <v>9.9.05.05.001</v>
          </cell>
          <cell r="D592" t="str">
            <v>-27115173734739.95</v>
          </cell>
          <cell r="E592" t="str">
            <v>10208132792193.82</v>
          </cell>
          <cell r="F592" t="str">
            <v>4935291811542.11</v>
          </cell>
          <cell r="G592" t="str">
            <v>-32388014715391.66</v>
          </cell>
          <cell r="H592" t="str">
            <v>0.00</v>
          </cell>
          <cell r="I592" t="str">
            <v>-32388014715391.66</v>
          </cell>
        </row>
        <row r="593">
          <cell r="C593" t="str">
            <v>9.9.05.11</v>
          </cell>
          <cell r="D593" t="str">
            <v>-8123723345583.98</v>
          </cell>
          <cell r="E593" t="str">
            <v>2194236782404.94</v>
          </cell>
          <cell r="F593" t="str">
            <v>0.00</v>
          </cell>
          <cell r="G593" t="str">
            <v>-10317960127988.92</v>
          </cell>
          <cell r="H593" t="str">
            <v>0.00</v>
          </cell>
          <cell r="I593" t="str">
            <v>-10317960127988.92</v>
          </cell>
        </row>
        <row r="594">
          <cell r="C594" t="str">
            <v>9.9.05.11.001</v>
          </cell>
          <cell r="D594" t="str">
            <v>-8123723345583.98</v>
          </cell>
          <cell r="E594" t="str">
            <v>2194236782404.94</v>
          </cell>
          <cell r="F594" t="str">
            <v>0.00</v>
          </cell>
          <cell r="G594" t="str">
            <v>-10317960127988.92</v>
          </cell>
          <cell r="H594" t="str">
            <v>0.00</v>
          </cell>
          <cell r="I594" t="str">
            <v>-10317960127988.92</v>
          </cell>
        </row>
        <row r="595">
          <cell r="C595" t="str">
            <v>9.9.15</v>
          </cell>
          <cell r="D595" t="str">
            <v>-4839824292835.05</v>
          </cell>
          <cell r="E595" t="str">
            <v>0.00</v>
          </cell>
          <cell r="F595" t="str">
            <v>0.00</v>
          </cell>
          <cell r="G595" t="str">
            <v>-4839824292835.05</v>
          </cell>
          <cell r="H595" t="str">
            <v>0.00</v>
          </cell>
          <cell r="I595" t="str">
            <v>-4839824292835.05</v>
          </cell>
        </row>
        <row r="596">
          <cell r="C596" t="str">
            <v>9.9.15.90</v>
          </cell>
          <cell r="D596" t="str">
            <v>-4839824292835.05</v>
          </cell>
          <cell r="E596" t="str">
            <v>0.00</v>
          </cell>
          <cell r="F596" t="str">
            <v>0.00</v>
          </cell>
          <cell r="G596" t="str">
            <v>-4839824292835.05</v>
          </cell>
          <cell r="H596" t="str">
            <v>0.00</v>
          </cell>
          <cell r="I596" t="str">
            <v>-4839824292835.05</v>
          </cell>
        </row>
        <row r="597">
          <cell r="C597" t="str">
            <v>9.9.15.90.090</v>
          </cell>
          <cell r="D597" t="str">
            <v>-4839824292835.05</v>
          </cell>
          <cell r="E597" t="str">
            <v>0.00</v>
          </cell>
          <cell r="F597" t="str">
            <v>0.00</v>
          </cell>
          <cell r="G597" t="str">
            <v>-4839824292835.05</v>
          </cell>
          <cell r="H597" t="str">
            <v>0.00</v>
          </cell>
          <cell r="I597" t="str">
            <v>-4839824292835.05</v>
          </cell>
        </row>
      </sheetData>
      <sheetData sheetId="2">
        <row r="4">
          <cell r="C4" t="str">
            <v>1</v>
          </cell>
          <cell r="D4" t="str">
            <v>96482123541376.66</v>
          </cell>
          <cell r="E4" t="str">
            <v>3848665443170.23</v>
          </cell>
          <cell r="F4" t="str">
            <v>5982890536235.44</v>
          </cell>
          <cell r="G4" t="str">
            <v>94347898448311.45</v>
          </cell>
          <cell r="H4" t="str">
            <v>12964167025910.36</v>
          </cell>
          <cell r="I4" t="str">
            <v>81383731422401.09</v>
          </cell>
        </row>
        <row r="5">
          <cell r="C5" t="str">
            <v>1.1</v>
          </cell>
          <cell r="D5" t="str">
            <v>601495735.78</v>
          </cell>
          <cell r="E5" t="str">
            <v>46256665620.41</v>
          </cell>
          <cell r="F5" t="str">
            <v>46151052214.83</v>
          </cell>
          <cell r="G5" t="str">
            <v>707109141.36</v>
          </cell>
          <cell r="H5" t="str">
            <v>707109141.36</v>
          </cell>
          <cell r="I5" t="str">
            <v>0.00</v>
          </cell>
        </row>
        <row r="6">
          <cell r="C6" t="str">
            <v>1.1.05</v>
          </cell>
          <cell r="D6" t="str">
            <v>24700000.00</v>
          </cell>
          <cell r="E6" t="str">
            <v>0.00</v>
          </cell>
          <cell r="F6" t="str">
            <v>0.00</v>
          </cell>
          <cell r="G6" t="str">
            <v>24700000.00</v>
          </cell>
          <cell r="H6" t="str">
            <v>24700000.00</v>
          </cell>
          <cell r="I6" t="str">
            <v>0.00</v>
          </cell>
        </row>
        <row r="7">
          <cell r="C7" t="str">
            <v>1.1.05.02</v>
          </cell>
          <cell r="D7" t="str">
            <v>24700000.00</v>
          </cell>
          <cell r="E7" t="str">
            <v>0.00</v>
          </cell>
          <cell r="F7" t="str">
            <v>0.00</v>
          </cell>
          <cell r="G7" t="str">
            <v>24700000.00</v>
          </cell>
          <cell r="H7" t="str">
            <v>24700000.00</v>
          </cell>
          <cell r="I7" t="str">
            <v>0.00</v>
          </cell>
        </row>
        <row r="8">
          <cell r="C8" t="str">
            <v>1.1.05.02.002</v>
          </cell>
          <cell r="D8" t="str">
            <v>24700000.00</v>
          </cell>
          <cell r="E8" t="str">
            <v>0.00</v>
          </cell>
          <cell r="F8" t="str">
            <v>0.00</v>
          </cell>
          <cell r="G8" t="str">
            <v>24700000.00</v>
          </cell>
          <cell r="H8" t="str">
            <v>24700000.00</v>
          </cell>
          <cell r="I8" t="str">
            <v>0.00</v>
          </cell>
        </row>
        <row r="9">
          <cell r="C9" t="str">
            <v>1.1.10</v>
          </cell>
          <cell r="D9" t="str">
            <v>574140477.78</v>
          </cell>
          <cell r="E9" t="str">
            <v>46256665620.41</v>
          </cell>
          <cell r="F9" t="str">
            <v>46151052214.83</v>
          </cell>
          <cell r="G9" t="str">
            <v>679753883.36</v>
          </cell>
          <cell r="H9" t="str">
            <v>679753883.36</v>
          </cell>
          <cell r="I9" t="str">
            <v>0.00</v>
          </cell>
        </row>
        <row r="10">
          <cell r="C10" t="str">
            <v>1.1.10.05</v>
          </cell>
          <cell r="D10" t="str">
            <v>305047951.22</v>
          </cell>
          <cell r="E10" t="str">
            <v>6952402230.47</v>
          </cell>
          <cell r="F10" t="str">
            <v>6934834181.83</v>
          </cell>
          <cell r="G10" t="str">
            <v>322615999.86</v>
          </cell>
          <cell r="H10" t="str">
            <v>322615999.86</v>
          </cell>
          <cell r="I10" t="str">
            <v>0.00</v>
          </cell>
        </row>
        <row r="11">
          <cell r="C11" t="str">
            <v>1.1.10.05.001</v>
          </cell>
          <cell r="D11" t="str">
            <v>305047951.22</v>
          </cell>
          <cell r="E11" t="str">
            <v>6952402230.47</v>
          </cell>
          <cell r="F11" t="str">
            <v>6934834181.83</v>
          </cell>
          <cell r="G11" t="str">
            <v>322615999.86</v>
          </cell>
          <cell r="H11" t="str">
            <v>322615999.86</v>
          </cell>
          <cell r="I11" t="str">
            <v>0.00</v>
          </cell>
        </row>
        <row r="12">
          <cell r="C12" t="str">
            <v>1.1.10.06</v>
          </cell>
          <cell r="D12" t="str">
            <v>269092526.56</v>
          </cell>
          <cell r="E12" t="str">
            <v>39304263389.94</v>
          </cell>
          <cell r="F12" t="str">
            <v>39216218033.00</v>
          </cell>
          <cell r="G12" t="str">
            <v>357137883.50</v>
          </cell>
          <cell r="H12" t="str">
            <v>357137883.50</v>
          </cell>
          <cell r="I12" t="str">
            <v>0.00</v>
          </cell>
        </row>
        <row r="13">
          <cell r="C13" t="str">
            <v>1.1.10.06.001</v>
          </cell>
          <cell r="D13" t="str">
            <v>269092526.56</v>
          </cell>
          <cell r="E13" t="str">
            <v>39304263389.94</v>
          </cell>
          <cell r="F13" t="str">
            <v>39216218033.00</v>
          </cell>
          <cell r="G13" t="str">
            <v>357137883.50</v>
          </cell>
          <cell r="H13" t="str">
            <v>357137883.50</v>
          </cell>
          <cell r="I13" t="str">
            <v>0.00</v>
          </cell>
        </row>
        <row r="14">
          <cell r="C14" t="str">
            <v>1.1.32</v>
          </cell>
          <cell r="D14" t="str">
            <v>2655258.00</v>
          </cell>
          <cell r="E14" t="str">
            <v>0.00</v>
          </cell>
          <cell r="F14" t="str">
            <v>0.00</v>
          </cell>
          <cell r="G14" t="str">
            <v>2655258.00</v>
          </cell>
          <cell r="H14" t="str">
            <v>2655258.00</v>
          </cell>
          <cell r="I14" t="str">
            <v>0.00</v>
          </cell>
        </row>
        <row r="15">
          <cell r="C15" t="str">
            <v>1.1.32.10</v>
          </cell>
          <cell r="D15" t="str">
            <v>2655258.00</v>
          </cell>
          <cell r="E15" t="str">
            <v>0.00</v>
          </cell>
          <cell r="F15" t="str">
            <v>0.00</v>
          </cell>
          <cell r="G15" t="str">
            <v>2655258.00</v>
          </cell>
          <cell r="H15" t="str">
            <v>2655258.00</v>
          </cell>
          <cell r="I15" t="str">
            <v>0.00</v>
          </cell>
        </row>
        <row r="16">
          <cell r="C16" t="str">
            <v>1.1.32.10.002</v>
          </cell>
          <cell r="D16" t="str">
            <v>2655258.00</v>
          </cell>
          <cell r="E16" t="str">
            <v>0.00</v>
          </cell>
          <cell r="F16" t="str">
            <v>0.00</v>
          </cell>
          <cell r="G16" t="str">
            <v>2655258.00</v>
          </cell>
          <cell r="H16" t="str">
            <v>2655258.00</v>
          </cell>
          <cell r="I16" t="str">
            <v>0.00</v>
          </cell>
        </row>
        <row r="17">
          <cell r="C17" t="str">
            <v>1.3</v>
          </cell>
          <cell r="D17" t="str">
            <v>142954262655.90</v>
          </cell>
          <cell r="E17" t="str">
            <v>113174878075.42</v>
          </cell>
          <cell r="F17" t="str">
            <v>44211739834.12</v>
          </cell>
          <cell r="G17" t="str">
            <v>211917400897.20</v>
          </cell>
          <cell r="H17" t="str">
            <v>18145784392.47</v>
          </cell>
          <cell r="I17" t="str">
            <v>193771616504.73</v>
          </cell>
        </row>
        <row r="18">
          <cell r="C18" t="str">
            <v>1.3.11</v>
          </cell>
          <cell r="D18" t="str">
            <v>86771136346.80</v>
          </cell>
          <cell r="E18" t="str">
            <v>106786423131.49</v>
          </cell>
          <cell r="F18" t="str">
            <v>38011543538.59</v>
          </cell>
          <cell r="G18" t="str">
            <v>155546015939.70</v>
          </cell>
          <cell r="H18" t="str">
            <v>17447869803.33</v>
          </cell>
          <cell r="I18" t="str">
            <v>138098146136.37</v>
          </cell>
        </row>
        <row r="19">
          <cell r="C19" t="str">
            <v>1.3.11.02</v>
          </cell>
          <cell r="D19" t="str">
            <v>71992162350.37</v>
          </cell>
          <cell r="E19" t="str">
            <v>66337699140.00</v>
          </cell>
          <cell r="F19" t="str">
            <v>0.00</v>
          </cell>
          <cell r="G19" t="str">
            <v>138329861490.37</v>
          </cell>
          <cell r="H19" t="str">
            <v>231715354.00</v>
          </cell>
          <cell r="I19" t="str">
            <v>138098146136.37</v>
          </cell>
        </row>
        <row r="20">
          <cell r="C20" t="str">
            <v>1.3.11.02.003</v>
          </cell>
          <cell r="D20" t="str">
            <v>231715354.00</v>
          </cell>
          <cell r="E20" t="str">
            <v>0.00</v>
          </cell>
          <cell r="F20" t="str">
            <v>0.00</v>
          </cell>
          <cell r="G20" t="str">
            <v>231715354.00</v>
          </cell>
          <cell r="H20" t="str">
            <v>231715354.00</v>
          </cell>
          <cell r="I20" t="str">
            <v>0.00</v>
          </cell>
        </row>
        <row r="21">
          <cell r="C21" t="str">
            <v>1.3.11.02.004</v>
          </cell>
          <cell r="D21" t="str">
            <v>71760446996.37</v>
          </cell>
          <cell r="E21" t="str">
            <v>66337699140.00</v>
          </cell>
          <cell r="F21" t="str">
            <v>0.00</v>
          </cell>
          <cell r="G21" t="str">
            <v>138098146136.37</v>
          </cell>
          <cell r="H21" t="str">
            <v>0.00</v>
          </cell>
          <cell r="I21" t="str">
            <v>138098146136.37</v>
          </cell>
        </row>
        <row r="22">
          <cell r="C22" t="str">
            <v>1.3.11.16</v>
          </cell>
          <cell r="D22" t="str">
            <v>14778973996.43</v>
          </cell>
          <cell r="E22" t="str">
            <v>40448723991.49</v>
          </cell>
          <cell r="F22" t="str">
            <v>38011543538.59</v>
          </cell>
          <cell r="G22" t="str">
            <v>17216154449.33</v>
          </cell>
          <cell r="H22" t="str">
            <v>17216154449.33</v>
          </cell>
          <cell r="I22" t="str">
            <v>0.00</v>
          </cell>
        </row>
        <row r="23">
          <cell r="C23" t="str">
            <v>1.3.11.16.001</v>
          </cell>
          <cell r="D23" t="str">
            <v>14778973996.43</v>
          </cell>
          <cell r="E23" t="str">
            <v>40448723991.49</v>
          </cell>
          <cell r="F23" t="str">
            <v>38011543538.59</v>
          </cell>
          <cell r="G23" t="str">
            <v>17216154449.33</v>
          </cell>
          <cell r="H23" t="str">
            <v>17216154449.33</v>
          </cell>
          <cell r="I23" t="str">
            <v>0.00</v>
          </cell>
        </row>
        <row r="24">
          <cell r="C24" t="str">
            <v>1.3.38</v>
          </cell>
          <cell r="D24" t="str">
            <v>96503809.00</v>
          </cell>
          <cell r="E24" t="str">
            <v>4056490000.00</v>
          </cell>
          <cell r="F24" t="str">
            <v>4056490000.00</v>
          </cell>
          <cell r="G24" t="str">
            <v>96503809.00</v>
          </cell>
          <cell r="H24" t="str">
            <v>96503809.00</v>
          </cell>
          <cell r="I24" t="str">
            <v>0.00</v>
          </cell>
        </row>
        <row r="25">
          <cell r="C25" t="str">
            <v>1.3.38.02</v>
          </cell>
          <cell r="D25" t="str">
            <v>0.00</v>
          </cell>
          <cell r="E25" t="str">
            <v>4043490000.00</v>
          </cell>
          <cell r="F25" t="str">
            <v>4043490000.00</v>
          </cell>
          <cell r="G25" t="str">
            <v>0.00</v>
          </cell>
          <cell r="H25" t="str">
            <v>0.00</v>
          </cell>
          <cell r="I25" t="str">
            <v>0.00</v>
          </cell>
        </row>
        <row r="26">
          <cell r="C26" t="str">
            <v>1.3.38.02.001</v>
          </cell>
          <cell r="D26" t="str">
            <v>0.00</v>
          </cell>
          <cell r="E26" t="str">
            <v>4043490000.00</v>
          </cell>
          <cell r="F26" t="str">
            <v>4043490000.00</v>
          </cell>
          <cell r="G26" t="str">
            <v>0.00</v>
          </cell>
          <cell r="H26" t="str">
            <v>0.00</v>
          </cell>
          <cell r="I26" t="str">
            <v>0.00</v>
          </cell>
        </row>
        <row r="27">
          <cell r="C27" t="str">
            <v>1.3.38.05</v>
          </cell>
          <cell r="D27" t="str">
            <v>96503809.00</v>
          </cell>
          <cell r="E27" t="str">
            <v>13000000.00</v>
          </cell>
          <cell r="F27" t="str">
            <v>13000000.00</v>
          </cell>
          <cell r="G27" t="str">
            <v>96503809.00</v>
          </cell>
          <cell r="H27" t="str">
            <v>96503809.00</v>
          </cell>
          <cell r="I27" t="str">
            <v>0.00</v>
          </cell>
        </row>
        <row r="28">
          <cell r="C28" t="str">
            <v>1.3.38.05.001</v>
          </cell>
          <cell r="D28" t="str">
            <v>96503809.00</v>
          </cell>
          <cell r="E28" t="str">
            <v>13000000.00</v>
          </cell>
          <cell r="F28" t="str">
            <v>13000000.00</v>
          </cell>
          <cell r="G28" t="str">
            <v>96503809.00</v>
          </cell>
          <cell r="H28" t="str">
            <v>96503809.00</v>
          </cell>
          <cell r="I28" t="str">
            <v>0.00</v>
          </cell>
        </row>
        <row r="29">
          <cell r="C29" t="str">
            <v>1.3.84</v>
          </cell>
          <cell r="D29" t="str">
            <v>9677015602.56</v>
          </cell>
          <cell r="E29" t="str">
            <v>2331964943.93</v>
          </cell>
          <cell r="F29" t="str">
            <v>2143706295.53</v>
          </cell>
          <cell r="G29" t="str">
            <v>9865274250.96</v>
          </cell>
          <cell r="H29" t="str">
            <v>601410780.14</v>
          </cell>
          <cell r="I29" t="str">
            <v>9263863470.82</v>
          </cell>
        </row>
        <row r="30">
          <cell r="C30" t="str">
            <v>1.3.84.10</v>
          </cell>
          <cell r="D30" t="str">
            <v>392013604.69</v>
          </cell>
          <cell r="E30" t="str">
            <v>285523398.83</v>
          </cell>
          <cell r="F30" t="str">
            <v>89219919.38</v>
          </cell>
          <cell r="G30" t="str">
            <v>588317084.14</v>
          </cell>
          <cell r="H30" t="str">
            <v>588317084.14</v>
          </cell>
          <cell r="I30" t="str">
            <v>0.00</v>
          </cell>
        </row>
        <row r="31">
          <cell r="C31" t="str">
            <v>1.3.84.10.001</v>
          </cell>
          <cell r="D31" t="str">
            <v>392013604.69</v>
          </cell>
          <cell r="E31" t="str">
            <v>285523398.83</v>
          </cell>
          <cell r="F31" t="str">
            <v>89219919.38</v>
          </cell>
          <cell r="G31" t="str">
            <v>588317084.14</v>
          </cell>
          <cell r="H31" t="str">
            <v>588317084.14</v>
          </cell>
          <cell r="I31" t="str">
            <v>0.00</v>
          </cell>
        </row>
        <row r="32">
          <cell r="C32" t="str">
            <v>1.3.84.26</v>
          </cell>
          <cell r="D32" t="str">
            <v>57887415.00</v>
          </cell>
          <cell r="E32" t="str">
            <v>292405541.00</v>
          </cell>
          <cell r="F32" t="str">
            <v>296581194.00</v>
          </cell>
          <cell r="G32" t="str">
            <v>53711762.00</v>
          </cell>
          <cell r="H32" t="str">
            <v>13093696.00</v>
          </cell>
          <cell r="I32" t="str">
            <v>40618066.00</v>
          </cell>
        </row>
        <row r="33">
          <cell r="C33" t="str">
            <v>1.3.84.26.001</v>
          </cell>
          <cell r="D33" t="str">
            <v>57887415.00</v>
          </cell>
          <cell r="E33" t="str">
            <v>292405541.00</v>
          </cell>
          <cell r="F33" t="str">
            <v>296581194.00</v>
          </cell>
          <cell r="G33" t="str">
            <v>53711762.00</v>
          </cell>
          <cell r="H33" t="str">
            <v>13093696.00</v>
          </cell>
          <cell r="I33" t="str">
            <v>40618066.00</v>
          </cell>
        </row>
        <row r="34">
          <cell r="C34" t="str">
            <v>1.3.84.55</v>
          </cell>
          <cell r="D34" t="str">
            <v>0.00</v>
          </cell>
          <cell r="E34" t="str">
            <v>1736198125.00</v>
          </cell>
          <cell r="F34" t="str">
            <v>1736198125.00</v>
          </cell>
          <cell r="G34" t="str">
            <v>0.00</v>
          </cell>
          <cell r="H34" t="str">
            <v>0.00</v>
          </cell>
          <cell r="I34" t="str">
            <v>0.00</v>
          </cell>
        </row>
        <row r="35">
          <cell r="C35" t="str">
            <v>1.3.84.55.001</v>
          </cell>
          <cell r="D35" t="str">
            <v>0.00</v>
          </cell>
          <cell r="E35" t="str">
            <v>1736198125.00</v>
          </cell>
          <cell r="F35" t="str">
            <v>1736198125.00</v>
          </cell>
          <cell r="G35" t="str">
            <v>0.00</v>
          </cell>
          <cell r="H35" t="str">
            <v>0.00</v>
          </cell>
          <cell r="I35" t="str">
            <v>0.00</v>
          </cell>
        </row>
        <row r="36">
          <cell r="C36" t="str">
            <v>1.3.84.90</v>
          </cell>
          <cell r="D36" t="str">
            <v>9227114582.87</v>
          </cell>
          <cell r="E36" t="str">
            <v>17837879.10</v>
          </cell>
          <cell r="F36" t="str">
            <v>21707057.15</v>
          </cell>
          <cell r="G36" t="str">
            <v>9223245404.82</v>
          </cell>
          <cell r="H36" t="str">
            <v>0.00</v>
          </cell>
          <cell r="I36" t="str">
            <v>9223245404.82</v>
          </cell>
        </row>
        <row r="37">
          <cell r="C37" t="str">
            <v>1.3.84.90.001</v>
          </cell>
          <cell r="D37" t="str">
            <v>9227114582.87</v>
          </cell>
          <cell r="E37" t="str">
            <v>17837879.10</v>
          </cell>
          <cell r="F37" t="str">
            <v>21707057.15</v>
          </cell>
          <cell r="G37" t="str">
            <v>9223245404.82</v>
          </cell>
          <cell r="H37" t="str">
            <v>0.00</v>
          </cell>
          <cell r="I37" t="str">
            <v>9223245404.82</v>
          </cell>
        </row>
        <row r="38">
          <cell r="C38" t="str">
            <v>1.3.85</v>
          </cell>
          <cell r="D38" t="str">
            <v>384910511043.60</v>
          </cell>
          <cell r="E38" t="str">
            <v>0.00</v>
          </cell>
          <cell r="F38" t="str">
            <v>0.00</v>
          </cell>
          <cell r="G38" t="str">
            <v>384910511043.60</v>
          </cell>
          <cell r="H38" t="str">
            <v>0.00</v>
          </cell>
          <cell r="I38" t="str">
            <v>384910511043.60</v>
          </cell>
        </row>
        <row r="39">
          <cell r="C39" t="str">
            <v>1.3.85.20</v>
          </cell>
          <cell r="D39" t="str">
            <v>384588158996.00</v>
          </cell>
          <cell r="E39" t="str">
            <v>0.00</v>
          </cell>
          <cell r="F39" t="str">
            <v>0.00</v>
          </cell>
          <cell r="G39" t="str">
            <v>384588158996.00</v>
          </cell>
          <cell r="H39" t="str">
            <v>0.00</v>
          </cell>
          <cell r="I39" t="str">
            <v>384588158996.00</v>
          </cell>
        </row>
        <row r="40">
          <cell r="C40" t="str">
            <v>1.3.85.20.001</v>
          </cell>
          <cell r="D40" t="str">
            <v>384588158996.00</v>
          </cell>
          <cell r="E40" t="str">
            <v>0.00</v>
          </cell>
          <cell r="F40" t="str">
            <v>0.00</v>
          </cell>
          <cell r="G40" t="str">
            <v>384588158996.00</v>
          </cell>
          <cell r="H40" t="str">
            <v>0.00</v>
          </cell>
          <cell r="I40" t="str">
            <v>384588158996.00</v>
          </cell>
        </row>
        <row r="41">
          <cell r="C41" t="str">
            <v>1.3.85.90</v>
          </cell>
          <cell r="D41" t="str">
            <v>322352047.60</v>
          </cell>
          <cell r="E41" t="str">
            <v>0.00</v>
          </cell>
          <cell r="F41" t="str">
            <v>0.00</v>
          </cell>
          <cell r="G41" t="str">
            <v>322352047.60</v>
          </cell>
          <cell r="H41" t="str">
            <v>0.00</v>
          </cell>
          <cell r="I41" t="str">
            <v>322352047.60</v>
          </cell>
        </row>
        <row r="42">
          <cell r="C42" t="str">
            <v>1.3.85.90.001</v>
          </cell>
          <cell r="D42" t="str">
            <v>322352047.60</v>
          </cell>
          <cell r="E42" t="str">
            <v>0.00</v>
          </cell>
          <cell r="F42" t="str">
            <v>0.00</v>
          </cell>
          <cell r="G42" t="str">
            <v>322352047.60</v>
          </cell>
          <cell r="H42" t="str">
            <v>0.00</v>
          </cell>
          <cell r="I42" t="str">
            <v>322352047.60</v>
          </cell>
        </row>
        <row r="43">
          <cell r="C43" t="str">
            <v>1.3.86</v>
          </cell>
          <cell r="D43" t="str">
            <v>-338500904146.06</v>
          </cell>
          <cell r="E43" t="str">
            <v>0.00</v>
          </cell>
          <cell r="F43" t="str">
            <v>0.00</v>
          </cell>
          <cell r="G43" t="str">
            <v>-338500904146.06</v>
          </cell>
          <cell r="H43" t="str">
            <v>0.00</v>
          </cell>
          <cell r="I43" t="str">
            <v>-338500904146.06</v>
          </cell>
        </row>
        <row r="44">
          <cell r="C44" t="str">
            <v>1.3.86.14</v>
          </cell>
          <cell r="D44" t="str">
            <v>-23821743075.75</v>
          </cell>
          <cell r="E44" t="str">
            <v>0.00</v>
          </cell>
          <cell r="F44" t="str">
            <v>0.00</v>
          </cell>
          <cell r="G44" t="str">
            <v>-23821743075.75</v>
          </cell>
          <cell r="H44" t="str">
            <v>0.00</v>
          </cell>
          <cell r="I44" t="str">
            <v>-23821743075.75</v>
          </cell>
        </row>
        <row r="45">
          <cell r="C45" t="str">
            <v>1.3.86.14.001</v>
          </cell>
          <cell r="D45" t="str">
            <v>-23821743075.75</v>
          </cell>
          <cell r="E45" t="str">
            <v>0.00</v>
          </cell>
          <cell r="F45" t="str">
            <v>0.00</v>
          </cell>
          <cell r="G45" t="str">
            <v>-23821743075.75</v>
          </cell>
          <cell r="H45" t="str">
            <v>0.00</v>
          </cell>
          <cell r="I45" t="str">
            <v>-23821743075.75</v>
          </cell>
        </row>
        <row r="46">
          <cell r="C46" t="str">
            <v>1.3.86.19</v>
          </cell>
          <cell r="D46" t="str">
            <v>-314431458311.42</v>
          </cell>
          <cell r="E46" t="str">
            <v>0.00</v>
          </cell>
          <cell r="F46" t="str">
            <v>0.00</v>
          </cell>
          <cell r="G46" t="str">
            <v>-314431458311.42</v>
          </cell>
          <cell r="H46" t="str">
            <v>0.00</v>
          </cell>
          <cell r="I46" t="str">
            <v>-314431458311.42</v>
          </cell>
        </row>
        <row r="47">
          <cell r="C47" t="str">
            <v>1.3.86.19.001</v>
          </cell>
          <cell r="D47" t="str">
            <v>-314431458311.42</v>
          </cell>
          <cell r="E47" t="str">
            <v>0.00</v>
          </cell>
          <cell r="F47" t="str">
            <v>0.00</v>
          </cell>
          <cell r="G47" t="str">
            <v>-314431458311.42</v>
          </cell>
          <cell r="H47" t="str">
            <v>0.00</v>
          </cell>
          <cell r="I47" t="str">
            <v>-314431458311.42</v>
          </cell>
        </row>
        <row r="48">
          <cell r="C48" t="str">
            <v>1.3.86.90</v>
          </cell>
          <cell r="D48" t="str">
            <v>-247702758.89</v>
          </cell>
          <cell r="E48" t="str">
            <v>0.00</v>
          </cell>
          <cell r="F48" t="str">
            <v>0.00</v>
          </cell>
          <cell r="G48" t="str">
            <v>-247702758.89</v>
          </cell>
          <cell r="H48" t="str">
            <v>0.00</v>
          </cell>
          <cell r="I48" t="str">
            <v>-247702758.89</v>
          </cell>
        </row>
        <row r="49">
          <cell r="C49" t="str">
            <v>1.3.86.90.001</v>
          </cell>
          <cell r="D49" t="str">
            <v>-247702758.89</v>
          </cell>
          <cell r="E49" t="str">
            <v>0.00</v>
          </cell>
          <cell r="F49" t="str">
            <v>0.00</v>
          </cell>
          <cell r="G49" t="str">
            <v>-247702758.89</v>
          </cell>
          <cell r="H49" t="str">
            <v>0.00</v>
          </cell>
          <cell r="I49" t="str">
            <v>-247702758.89</v>
          </cell>
        </row>
        <row r="50">
          <cell r="C50" t="str">
            <v>1.6</v>
          </cell>
          <cell r="D50" t="str">
            <v>2982155959122.53</v>
          </cell>
          <cell r="E50" t="str">
            <v>44950533024.98</v>
          </cell>
          <cell r="F50" t="str">
            <v>2162178811.47</v>
          </cell>
          <cell r="G50" t="str">
            <v>3024944313336.04</v>
          </cell>
          <cell r="H50" t="str">
            <v>0.00</v>
          </cell>
          <cell r="I50" t="str">
            <v>3024944313336.04</v>
          </cell>
        </row>
        <row r="51">
          <cell r="C51" t="str">
            <v>1.6.35</v>
          </cell>
          <cell r="D51" t="str">
            <v>166530980.00</v>
          </cell>
          <cell r="E51" t="str">
            <v>16002163877.80</v>
          </cell>
          <cell r="F51" t="str">
            <v>71801982.00</v>
          </cell>
          <cell r="G51" t="str">
            <v>16096892875.80</v>
          </cell>
          <cell r="H51" t="str">
            <v>0.00</v>
          </cell>
          <cell r="I51" t="str">
            <v>16096892875.80</v>
          </cell>
        </row>
        <row r="52">
          <cell r="C52" t="str">
            <v>1.6.35.01</v>
          </cell>
          <cell r="D52" t="str">
            <v>0.00</v>
          </cell>
          <cell r="E52" t="str">
            <v>1675781820.00</v>
          </cell>
          <cell r="F52" t="str">
            <v>0.00</v>
          </cell>
          <cell r="G52" t="str">
            <v>1675781820.00</v>
          </cell>
          <cell r="H52" t="str">
            <v>0.00</v>
          </cell>
          <cell r="I52" t="str">
            <v>1675781820.00</v>
          </cell>
        </row>
        <row r="53">
          <cell r="C53" t="str">
            <v>1.6.35.01.003</v>
          </cell>
          <cell r="D53" t="str">
            <v>0.00</v>
          </cell>
          <cell r="E53" t="str">
            <v>50000000.00</v>
          </cell>
          <cell r="F53" t="str">
            <v>0.00</v>
          </cell>
          <cell r="G53" t="str">
            <v>50000000.00</v>
          </cell>
          <cell r="H53" t="str">
            <v>0.00</v>
          </cell>
          <cell r="I53" t="str">
            <v>50000000.00</v>
          </cell>
        </row>
        <row r="54">
          <cell r="C54" t="str">
            <v>1.6.35.01.016</v>
          </cell>
          <cell r="D54" t="str">
            <v>0.00</v>
          </cell>
          <cell r="E54" t="str">
            <v>1625781820.00</v>
          </cell>
          <cell r="F54" t="str">
            <v>0.00</v>
          </cell>
          <cell r="G54" t="str">
            <v>1625781820.00</v>
          </cell>
          <cell r="H54" t="str">
            <v>0.00</v>
          </cell>
          <cell r="I54" t="str">
            <v>1625781820.00</v>
          </cell>
        </row>
        <row r="55">
          <cell r="C55" t="str">
            <v>1.6.35.03</v>
          </cell>
          <cell r="D55" t="str">
            <v>166530980.00</v>
          </cell>
          <cell r="E55" t="str">
            <v>65600000.00</v>
          </cell>
          <cell r="F55" t="str">
            <v>71801982.00</v>
          </cell>
          <cell r="G55" t="str">
            <v>160328998.00</v>
          </cell>
          <cell r="H55" t="str">
            <v>0.00</v>
          </cell>
          <cell r="I55" t="str">
            <v>160328998.00</v>
          </cell>
        </row>
        <row r="56">
          <cell r="C56" t="str">
            <v>1.6.35.03.001</v>
          </cell>
          <cell r="D56" t="str">
            <v>121519944.00</v>
          </cell>
          <cell r="E56" t="str">
            <v>32000000.00</v>
          </cell>
          <cell r="F56" t="str">
            <v>71801982.00</v>
          </cell>
          <cell r="G56" t="str">
            <v>81717962.00</v>
          </cell>
          <cell r="H56" t="str">
            <v>0.00</v>
          </cell>
          <cell r="I56" t="str">
            <v>81717962.00</v>
          </cell>
        </row>
        <row r="57">
          <cell r="C57" t="str">
            <v>1.6.35.03.002</v>
          </cell>
          <cell r="D57" t="str">
            <v>45011036.00</v>
          </cell>
          <cell r="E57" t="str">
            <v>33600000.00</v>
          </cell>
          <cell r="F57" t="str">
            <v>0.00</v>
          </cell>
          <cell r="G57" t="str">
            <v>78611036.00</v>
          </cell>
          <cell r="H57" t="str">
            <v>0.00</v>
          </cell>
          <cell r="I57" t="str">
            <v>78611036.00</v>
          </cell>
        </row>
        <row r="58">
          <cell r="C58" t="str">
            <v>1.6.35.04</v>
          </cell>
          <cell r="D58" t="str">
            <v>0.00</v>
          </cell>
          <cell r="E58" t="str">
            <v>14260782057.80</v>
          </cell>
          <cell r="F58" t="str">
            <v>0.00</v>
          </cell>
          <cell r="G58" t="str">
            <v>14260782057.80</v>
          </cell>
          <cell r="H58" t="str">
            <v>0.00</v>
          </cell>
          <cell r="I58" t="str">
            <v>14260782057.80</v>
          </cell>
        </row>
        <row r="59">
          <cell r="C59" t="str">
            <v>1.6.35.04.001</v>
          </cell>
          <cell r="D59" t="str">
            <v>0.00</v>
          </cell>
          <cell r="E59" t="str">
            <v>7685684528.00</v>
          </cell>
          <cell r="F59" t="str">
            <v>0.00</v>
          </cell>
          <cell r="G59" t="str">
            <v>7685684528.00</v>
          </cell>
          <cell r="H59" t="str">
            <v>0.00</v>
          </cell>
          <cell r="I59" t="str">
            <v>7685684528.00</v>
          </cell>
        </row>
        <row r="60">
          <cell r="C60" t="str">
            <v>1.6.35.04.002</v>
          </cell>
          <cell r="D60" t="str">
            <v>0.00</v>
          </cell>
          <cell r="E60" t="str">
            <v>6575097529.80</v>
          </cell>
          <cell r="F60" t="str">
            <v>0.00</v>
          </cell>
          <cell r="G60" t="str">
            <v>6575097529.80</v>
          </cell>
          <cell r="H60" t="str">
            <v>0.00</v>
          </cell>
          <cell r="I60" t="str">
            <v>6575097529.80</v>
          </cell>
        </row>
        <row r="61">
          <cell r="C61" t="str">
            <v>1.6.37</v>
          </cell>
          <cell r="D61" t="str">
            <v>337094914.63</v>
          </cell>
          <cell r="E61" t="str">
            <v>5739655.60</v>
          </cell>
          <cell r="F61" t="str">
            <v>5739655.60</v>
          </cell>
          <cell r="G61" t="str">
            <v>337094914.63</v>
          </cell>
          <cell r="H61" t="str">
            <v>0.00</v>
          </cell>
          <cell r="I61" t="str">
            <v>337094914.63</v>
          </cell>
        </row>
        <row r="62">
          <cell r="C62" t="str">
            <v>1.6.37.10</v>
          </cell>
          <cell r="D62" t="str">
            <v>337094914.63</v>
          </cell>
          <cell r="E62" t="str">
            <v>5739655.60</v>
          </cell>
          <cell r="F62" t="str">
            <v>5739655.60</v>
          </cell>
          <cell r="G62" t="str">
            <v>337094914.63</v>
          </cell>
          <cell r="H62" t="str">
            <v>0.00</v>
          </cell>
          <cell r="I62" t="str">
            <v>337094914.63</v>
          </cell>
        </row>
        <row r="63">
          <cell r="C63" t="str">
            <v>1.6.37.10.002</v>
          </cell>
          <cell r="D63" t="str">
            <v>337094914.63</v>
          </cell>
          <cell r="E63" t="str">
            <v>5739655.60</v>
          </cell>
          <cell r="F63" t="str">
            <v>5739655.60</v>
          </cell>
          <cell r="G63" t="str">
            <v>337094914.63</v>
          </cell>
          <cell r="H63" t="str">
            <v>0.00</v>
          </cell>
          <cell r="I63" t="str">
            <v>337094914.63</v>
          </cell>
        </row>
        <row r="64">
          <cell r="C64" t="str">
            <v>1.6.55</v>
          </cell>
          <cell r="D64" t="str">
            <v>562198963.44</v>
          </cell>
          <cell r="E64" t="str">
            <v>0.00</v>
          </cell>
          <cell r="F64" t="str">
            <v>0.00</v>
          </cell>
          <cell r="G64" t="str">
            <v>562198963.44</v>
          </cell>
          <cell r="H64" t="str">
            <v>0.00</v>
          </cell>
          <cell r="I64" t="str">
            <v>562198963.44</v>
          </cell>
        </row>
        <row r="65">
          <cell r="C65" t="str">
            <v>1.6.55.90</v>
          </cell>
          <cell r="D65" t="str">
            <v>562198963.44</v>
          </cell>
          <cell r="E65" t="str">
            <v>0.00</v>
          </cell>
          <cell r="F65" t="str">
            <v>0.00</v>
          </cell>
          <cell r="G65" t="str">
            <v>562198963.44</v>
          </cell>
          <cell r="H65" t="str">
            <v>0.00</v>
          </cell>
          <cell r="I65" t="str">
            <v>562198963.44</v>
          </cell>
        </row>
        <row r="66">
          <cell r="C66" t="str">
            <v>1.6.55.90.001</v>
          </cell>
          <cell r="D66" t="str">
            <v>562198963.44</v>
          </cell>
          <cell r="E66" t="str">
            <v>0.00</v>
          </cell>
          <cell r="F66" t="str">
            <v>0.00</v>
          </cell>
          <cell r="G66" t="str">
            <v>562198963.44</v>
          </cell>
          <cell r="H66" t="str">
            <v>0.00</v>
          </cell>
          <cell r="I66" t="str">
            <v>562198963.44</v>
          </cell>
        </row>
        <row r="67">
          <cell r="C67" t="str">
            <v>1.6.60</v>
          </cell>
          <cell r="D67" t="str">
            <v>843400.00</v>
          </cell>
          <cell r="E67" t="str">
            <v>0.00</v>
          </cell>
          <cell r="F67" t="str">
            <v>0.00</v>
          </cell>
          <cell r="G67" t="str">
            <v>843400.00</v>
          </cell>
          <cell r="H67" t="str">
            <v>0.00</v>
          </cell>
          <cell r="I67" t="str">
            <v>843400.00</v>
          </cell>
        </row>
        <row r="68">
          <cell r="C68" t="str">
            <v>1.6.60.90</v>
          </cell>
          <cell r="D68" t="str">
            <v>843400.00</v>
          </cell>
          <cell r="E68" t="str">
            <v>0.00</v>
          </cell>
          <cell r="F68" t="str">
            <v>0.00</v>
          </cell>
          <cell r="G68" t="str">
            <v>843400.00</v>
          </cell>
          <cell r="H68" t="str">
            <v>0.00</v>
          </cell>
          <cell r="I68" t="str">
            <v>843400.00</v>
          </cell>
        </row>
        <row r="69">
          <cell r="C69" t="str">
            <v>1.6.60.90.001</v>
          </cell>
          <cell r="D69" t="str">
            <v>843400.00</v>
          </cell>
          <cell r="E69" t="str">
            <v>0.00</v>
          </cell>
          <cell r="F69" t="str">
            <v>0.00</v>
          </cell>
          <cell r="G69" t="str">
            <v>843400.00</v>
          </cell>
          <cell r="H69" t="str">
            <v>0.00</v>
          </cell>
          <cell r="I69" t="str">
            <v>843400.00</v>
          </cell>
        </row>
        <row r="70">
          <cell r="C70" t="str">
            <v>1.6.65</v>
          </cell>
          <cell r="D70" t="str">
            <v>6384308078.24</v>
          </cell>
          <cell r="E70" t="str">
            <v>71801982.00</v>
          </cell>
          <cell r="F70" t="str">
            <v>0.00</v>
          </cell>
          <cell r="G70" t="str">
            <v>6456110060.24</v>
          </cell>
          <cell r="H70" t="str">
            <v>0.00</v>
          </cell>
          <cell r="I70" t="str">
            <v>6456110060.24</v>
          </cell>
        </row>
        <row r="71">
          <cell r="C71" t="str">
            <v>1.6.65.01</v>
          </cell>
          <cell r="D71" t="str">
            <v>5439063143.25</v>
          </cell>
          <cell r="E71" t="str">
            <v>71801982.00</v>
          </cell>
          <cell r="F71" t="str">
            <v>0.00</v>
          </cell>
          <cell r="G71" t="str">
            <v>5510865125.25</v>
          </cell>
          <cell r="H71" t="str">
            <v>0.00</v>
          </cell>
          <cell r="I71" t="str">
            <v>5510865125.25</v>
          </cell>
        </row>
        <row r="72">
          <cell r="C72" t="str">
            <v>1.6.65.01.001</v>
          </cell>
          <cell r="D72" t="str">
            <v>5439063143.25</v>
          </cell>
          <cell r="E72" t="str">
            <v>71801982.00</v>
          </cell>
          <cell r="F72" t="str">
            <v>0.00</v>
          </cell>
          <cell r="G72" t="str">
            <v>5510865125.25</v>
          </cell>
          <cell r="H72" t="str">
            <v>0.00</v>
          </cell>
          <cell r="I72" t="str">
            <v>5510865125.25</v>
          </cell>
        </row>
        <row r="73">
          <cell r="C73" t="str">
            <v>1.6.65.02</v>
          </cell>
          <cell r="D73" t="str">
            <v>945244934.99</v>
          </cell>
          <cell r="E73" t="str">
            <v>0.00</v>
          </cell>
          <cell r="F73" t="str">
            <v>0.00</v>
          </cell>
          <cell r="G73" t="str">
            <v>945244934.99</v>
          </cell>
          <cell r="H73" t="str">
            <v>0.00</v>
          </cell>
          <cell r="I73" t="str">
            <v>945244934.99</v>
          </cell>
        </row>
        <row r="74">
          <cell r="C74" t="str">
            <v>1.6.65.02.001</v>
          </cell>
          <cell r="D74" t="str">
            <v>945244934.99</v>
          </cell>
          <cell r="E74" t="str">
            <v>0.00</v>
          </cell>
          <cell r="F74" t="str">
            <v>0.00</v>
          </cell>
          <cell r="G74" t="str">
            <v>945244934.99</v>
          </cell>
          <cell r="H74" t="str">
            <v>0.00</v>
          </cell>
          <cell r="I74" t="str">
            <v>945244934.99</v>
          </cell>
        </row>
        <row r="75">
          <cell r="C75" t="str">
            <v>1.6.70</v>
          </cell>
          <cell r="D75" t="str">
            <v>5447929409.92</v>
          </cell>
          <cell r="E75" t="str">
            <v>2869827.80</v>
          </cell>
          <cell r="F75" t="str">
            <v>5739655.60</v>
          </cell>
          <cell r="G75" t="str">
            <v>5445059582.12</v>
          </cell>
          <cell r="H75" t="str">
            <v>0.00</v>
          </cell>
          <cell r="I75" t="str">
            <v>5445059582.12</v>
          </cell>
        </row>
        <row r="76">
          <cell r="C76" t="str">
            <v>1.6.70.01</v>
          </cell>
          <cell r="D76" t="str">
            <v>635138333.32</v>
          </cell>
          <cell r="E76" t="str">
            <v>0.00</v>
          </cell>
          <cell r="F76" t="str">
            <v>0.00</v>
          </cell>
          <cell r="G76" t="str">
            <v>635138333.32</v>
          </cell>
          <cell r="H76" t="str">
            <v>0.00</v>
          </cell>
          <cell r="I76" t="str">
            <v>635138333.32</v>
          </cell>
        </row>
        <row r="77">
          <cell r="C77" t="str">
            <v>1.6.70.01.001</v>
          </cell>
          <cell r="D77" t="str">
            <v>635138333.32</v>
          </cell>
          <cell r="E77" t="str">
            <v>0.00</v>
          </cell>
          <cell r="F77" t="str">
            <v>0.00</v>
          </cell>
          <cell r="G77" t="str">
            <v>635138333.32</v>
          </cell>
          <cell r="H77" t="str">
            <v>0.00</v>
          </cell>
          <cell r="I77" t="str">
            <v>635138333.32</v>
          </cell>
        </row>
        <row r="78">
          <cell r="C78" t="str">
            <v>1.6.70.02</v>
          </cell>
          <cell r="D78" t="str">
            <v>4812791076.60</v>
          </cell>
          <cell r="E78" t="str">
            <v>2869827.80</v>
          </cell>
          <cell r="F78" t="str">
            <v>5739655.60</v>
          </cell>
          <cell r="G78" t="str">
            <v>4809921248.80</v>
          </cell>
          <cell r="H78" t="str">
            <v>0.00</v>
          </cell>
          <cell r="I78" t="str">
            <v>4809921248.80</v>
          </cell>
        </row>
        <row r="79">
          <cell r="C79" t="str">
            <v>1.6.70.02.001</v>
          </cell>
          <cell r="D79" t="str">
            <v>4812791076.60</v>
          </cell>
          <cell r="E79" t="str">
            <v>2869827.80</v>
          </cell>
          <cell r="F79" t="str">
            <v>5739655.60</v>
          </cell>
          <cell r="G79" t="str">
            <v>4809921248.80</v>
          </cell>
          <cell r="H79" t="str">
            <v>0.00</v>
          </cell>
          <cell r="I79" t="str">
            <v>4809921248.80</v>
          </cell>
        </row>
        <row r="80">
          <cell r="C80" t="str">
            <v>1.6.75</v>
          </cell>
          <cell r="D80" t="str">
            <v>826082828.40</v>
          </cell>
          <cell r="E80" t="str">
            <v>0.00</v>
          </cell>
          <cell r="F80" t="str">
            <v>0.00</v>
          </cell>
          <cell r="G80" t="str">
            <v>826082828.40</v>
          </cell>
          <cell r="H80" t="str">
            <v>0.00</v>
          </cell>
          <cell r="I80" t="str">
            <v>826082828.40</v>
          </cell>
        </row>
        <row r="81">
          <cell r="C81" t="str">
            <v>1.6.75.02</v>
          </cell>
          <cell r="D81" t="str">
            <v>826082828.40</v>
          </cell>
          <cell r="E81" t="str">
            <v>0.00</v>
          </cell>
          <cell r="F81" t="str">
            <v>0.00</v>
          </cell>
          <cell r="G81" t="str">
            <v>826082828.40</v>
          </cell>
          <cell r="H81" t="str">
            <v>0.00</v>
          </cell>
          <cell r="I81" t="str">
            <v>826082828.40</v>
          </cell>
        </row>
        <row r="82">
          <cell r="C82" t="str">
            <v>1.6.75.02.001</v>
          </cell>
          <cell r="D82" t="str">
            <v>826082828.40</v>
          </cell>
          <cell r="E82" t="str">
            <v>0.00</v>
          </cell>
          <cell r="F82" t="str">
            <v>0.00</v>
          </cell>
          <cell r="G82" t="str">
            <v>826082828.40</v>
          </cell>
          <cell r="H82" t="str">
            <v>0.00</v>
          </cell>
          <cell r="I82" t="str">
            <v>826082828.40</v>
          </cell>
        </row>
        <row r="83">
          <cell r="C83" t="str">
            <v>1.6.80</v>
          </cell>
          <cell r="D83" t="str">
            <v>7947919.90</v>
          </cell>
          <cell r="E83" t="str">
            <v>0.00</v>
          </cell>
          <cell r="F83" t="str">
            <v>0.00</v>
          </cell>
          <cell r="G83" t="str">
            <v>7947919.90</v>
          </cell>
          <cell r="H83" t="str">
            <v>0.00</v>
          </cell>
          <cell r="I83" t="str">
            <v>7947919.90</v>
          </cell>
        </row>
        <row r="84">
          <cell r="C84" t="str">
            <v>1.6.80.02</v>
          </cell>
          <cell r="D84" t="str">
            <v>7947919.90</v>
          </cell>
          <cell r="E84" t="str">
            <v>0.00</v>
          </cell>
          <cell r="F84" t="str">
            <v>0.00</v>
          </cell>
          <cell r="G84" t="str">
            <v>7947919.90</v>
          </cell>
          <cell r="H84" t="str">
            <v>0.00</v>
          </cell>
          <cell r="I84" t="str">
            <v>7947919.90</v>
          </cell>
        </row>
        <row r="85">
          <cell r="C85" t="str">
            <v>1.6.80.02.001</v>
          </cell>
          <cell r="D85" t="str">
            <v>7947919.90</v>
          </cell>
          <cell r="E85" t="str">
            <v>0.00</v>
          </cell>
          <cell r="F85" t="str">
            <v>0.00</v>
          </cell>
          <cell r="G85" t="str">
            <v>7947919.90</v>
          </cell>
          <cell r="H85" t="str">
            <v>0.00</v>
          </cell>
          <cell r="I85" t="str">
            <v>7947919.90</v>
          </cell>
        </row>
        <row r="86">
          <cell r="C86" t="str">
            <v>1.6.83</v>
          </cell>
          <cell r="D86" t="str">
            <v>2987777036635.39</v>
          </cell>
          <cell r="E86" t="str">
            <v>28849299296.64</v>
          </cell>
          <cell r="F86" t="str">
            <v>837753465.41</v>
          </cell>
          <cell r="G86" t="str">
            <v>3015788582466.62</v>
          </cell>
          <cell r="H86" t="str">
            <v>0.00</v>
          </cell>
          <cell r="I86" t="str">
            <v>3015788582466.62</v>
          </cell>
        </row>
        <row r="87">
          <cell r="C87" t="str">
            <v>1.6.83.01</v>
          </cell>
          <cell r="D87" t="str">
            <v>52513513120.00</v>
          </cell>
          <cell r="E87" t="str">
            <v>0.00</v>
          </cell>
          <cell r="F87" t="str">
            <v>0.00</v>
          </cell>
          <cell r="G87" t="str">
            <v>52513513120.00</v>
          </cell>
          <cell r="H87" t="str">
            <v>0.00</v>
          </cell>
          <cell r="I87" t="str">
            <v>52513513120.00</v>
          </cell>
        </row>
        <row r="88">
          <cell r="C88" t="str">
            <v>1.6.83.01.001</v>
          </cell>
          <cell r="D88" t="str">
            <v>52513513120.00</v>
          </cell>
          <cell r="E88" t="str">
            <v>0.00</v>
          </cell>
          <cell r="F88" t="str">
            <v>0.00</v>
          </cell>
          <cell r="G88" t="str">
            <v>52513513120.00</v>
          </cell>
          <cell r="H88" t="str">
            <v>0.00</v>
          </cell>
          <cell r="I88" t="str">
            <v>52513513120.00</v>
          </cell>
        </row>
        <row r="89">
          <cell r="C89" t="str">
            <v>1.6.83.02</v>
          </cell>
          <cell r="D89" t="str">
            <v>85406841981.26</v>
          </cell>
          <cell r="E89" t="str">
            <v>0.00</v>
          </cell>
          <cell r="F89" t="str">
            <v>77014707.00</v>
          </cell>
          <cell r="G89" t="str">
            <v>85329827274.26</v>
          </cell>
          <cell r="H89" t="str">
            <v>0.00</v>
          </cell>
          <cell r="I89" t="str">
            <v>85329827274.26</v>
          </cell>
        </row>
        <row r="90">
          <cell r="C90" t="str">
            <v>1.6.83.02.001</v>
          </cell>
          <cell r="D90" t="str">
            <v>9434825950.00</v>
          </cell>
          <cell r="E90" t="str">
            <v>0.00</v>
          </cell>
          <cell r="F90" t="str">
            <v>0.00</v>
          </cell>
          <cell r="G90" t="str">
            <v>9434825950.00</v>
          </cell>
          <cell r="H90" t="str">
            <v>0.00</v>
          </cell>
          <cell r="I90" t="str">
            <v>9434825950.00</v>
          </cell>
        </row>
        <row r="91">
          <cell r="C91" t="str">
            <v>1.6.83.02.014</v>
          </cell>
          <cell r="D91" t="str">
            <v>17585708365.07</v>
          </cell>
          <cell r="E91" t="str">
            <v>0.00</v>
          </cell>
          <cell r="F91" t="str">
            <v>77014707.00</v>
          </cell>
          <cell r="G91" t="str">
            <v>17508693658.07</v>
          </cell>
          <cell r="H91" t="str">
            <v>0.00</v>
          </cell>
          <cell r="I91" t="str">
            <v>17508693658.07</v>
          </cell>
        </row>
        <row r="92">
          <cell r="C92" t="str">
            <v>1.6.83.02.016</v>
          </cell>
          <cell r="D92" t="str">
            <v>58386307666.19</v>
          </cell>
          <cell r="E92" t="str">
            <v>0.00</v>
          </cell>
          <cell r="F92" t="str">
            <v>0.00</v>
          </cell>
          <cell r="G92" t="str">
            <v>58386307666.19</v>
          </cell>
          <cell r="H92" t="str">
            <v>0.00</v>
          </cell>
          <cell r="I92" t="str">
            <v>58386307666.19</v>
          </cell>
        </row>
        <row r="93">
          <cell r="C93" t="str">
            <v>1.6.83.03</v>
          </cell>
          <cell r="D93" t="str">
            <v>8493824802.48</v>
          </cell>
          <cell r="E93" t="str">
            <v>0.00</v>
          </cell>
          <cell r="F93" t="str">
            <v>0.00</v>
          </cell>
          <cell r="G93" t="str">
            <v>8493824802.48</v>
          </cell>
          <cell r="H93" t="str">
            <v>0.00</v>
          </cell>
          <cell r="I93" t="str">
            <v>8493824802.48</v>
          </cell>
        </row>
        <row r="94">
          <cell r="C94" t="str">
            <v>1.6.83.03.001</v>
          </cell>
          <cell r="D94" t="str">
            <v>8493824802.48</v>
          </cell>
          <cell r="E94" t="str">
            <v>0.00</v>
          </cell>
          <cell r="F94" t="str">
            <v>0.00</v>
          </cell>
          <cell r="G94" t="str">
            <v>8493824802.48</v>
          </cell>
          <cell r="H94" t="str">
            <v>0.00</v>
          </cell>
          <cell r="I94" t="str">
            <v>8493824802.48</v>
          </cell>
        </row>
        <row r="95">
          <cell r="C95" t="str">
            <v>1.6.83.04</v>
          </cell>
          <cell r="D95" t="str">
            <v>26432671202.31</v>
          </cell>
          <cell r="E95" t="str">
            <v>7200000.00</v>
          </cell>
          <cell r="F95" t="str">
            <v>0.00</v>
          </cell>
          <cell r="G95" t="str">
            <v>26439871202.31</v>
          </cell>
          <cell r="H95" t="str">
            <v>0.00</v>
          </cell>
          <cell r="I95" t="str">
            <v>26439871202.31</v>
          </cell>
        </row>
        <row r="96">
          <cell r="C96" t="str">
            <v>1.6.83.04.007</v>
          </cell>
          <cell r="D96" t="str">
            <v>1125841200.18</v>
          </cell>
          <cell r="E96" t="str">
            <v>0.00</v>
          </cell>
          <cell r="F96" t="str">
            <v>0.00</v>
          </cell>
          <cell r="G96" t="str">
            <v>1125841200.18</v>
          </cell>
          <cell r="H96" t="str">
            <v>0.00</v>
          </cell>
          <cell r="I96" t="str">
            <v>1125841200.18</v>
          </cell>
        </row>
        <row r="97">
          <cell r="C97" t="str">
            <v>1.6.83.04.009</v>
          </cell>
          <cell r="D97" t="str">
            <v>2132069297.38</v>
          </cell>
          <cell r="E97" t="str">
            <v>7200000.00</v>
          </cell>
          <cell r="F97" t="str">
            <v>0.00</v>
          </cell>
          <cell r="G97" t="str">
            <v>2139269297.38</v>
          </cell>
          <cell r="H97" t="str">
            <v>0.00</v>
          </cell>
          <cell r="I97" t="str">
            <v>2139269297.38</v>
          </cell>
        </row>
        <row r="98">
          <cell r="C98" t="str">
            <v>1.6.83.04.011</v>
          </cell>
          <cell r="D98" t="str">
            <v>23174760704.75</v>
          </cell>
          <cell r="E98" t="str">
            <v>0.00</v>
          </cell>
          <cell r="F98" t="str">
            <v>0.00</v>
          </cell>
          <cell r="G98" t="str">
            <v>23174760704.75</v>
          </cell>
          <cell r="H98" t="str">
            <v>0.00</v>
          </cell>
          <cell r="I98" t="str">
            <v>23174760704.75</v>
          </cell>
        </row>
        <row r="99">
          <cell r="C99" t="str">
            <v>1.6.83.05</v>
          </cell>
          <cell r="D99" t="str">
            <v>990350804469.75</v>
          </cell>
          <cell r="E99" t="str">
            <v>10478197221.19</v>
          </cell>
          <cell r="F99" t="str">
            <v>256781656.81</v>
          </cell>
          <cell r="G99" t="str">
            <v>1000572220034.13</v>
          </cell>
          <cell r="H99" t="str">
            <v>0.00</v>
          </cell>
          <cell r="I99" t="str">
            <v>1000572220034.13</v>
          </cell>
        </row>
        <row r="100">
          <cell r="C100" t="str">
            <v>1.6.83.05.004</v>
          </cell>
          <cell r="D100" t="str">
            <v>345535241694.39</v>
          </cell>
          <cell r="E100" t="str">
            <v>566700965.50</v>
          </cell>
          <cell r="F100" t="str">
            <v>252785163.00</v>
          </cell>
          <cell r="G100" t="str">
            <v>345849157496.89</v>
          </cell>
          <cell r="H100" t="str">
            <v>0.00</v>
          </cell>
          <cell r="I100" t="str">
            <v>345849157496.89</v>
          </cell>
        </row>
        <row r="101">
          <cell r="C101" t="str">
            <v>1.6.83.05.009</v>
          </cell>
          <cell r="D101" t="str">
            <v>8990260.00</v>
          </cell>
          <cell r="E101" t="str">
            <v>0.00</v>
          </cell>
          <cell r="F101" t="str">
            <v>0.00</v>
          </cell>
          <cell r="G101" t="str">
            <v>8990260.00</v>
          </cell>
          <cell r="H101" t="str">
            <v>0.00</v>
          </cell>
          <cell r="I101" t="str">
            <v>8990260.00</v>
          </cell>
        </row>
        <row r="102">
          <cell r="C102" t="str">
            <v>1.6.83.05.010</v>
          </cell>
          <cell r="D102" t="str">
            <v>3769632768.00</v>
          </cell>
          <cell r="E102" t="str">
            <v>0.00</v>
          </cell>
          <cell r="F102" t="str">
            <v>0.00</v>
          </cell>
          <cell r="G102" t="str">
            <v>3769632768.00</v>
          </cell>
          <cell r="H102" t="str">
            <v>0.00</v>
          </cell>
          <cell r="I102" t="str">
            <v>3769632768.00</v>
          </cell>
        </row>
        <row r="103">
          <cell r="C103" t="str">
            <v>1.6.83.05.011</v>
          </cell>
          <cell r="D103" t="str">
            <v>36555131612.52</v>
          </cell>
          <cell r="E103" t="str">
            <v>143850889.00</v>
          </cell>
          <cell r="F103" t="str">
            <v>0.00</v>
          </cell>
          <cell r="G103" t="str">
            <v>36698982501.52</v>
          </cell>
          <cell r="H103" t="str">
            <v>0.00</v>
          </cell>
          <cell r="I103" t="str">
            <v>36698982501.52</v>
          </cell>
        </row>
        <row r="104">
          <cell r="C104" t="str">
            <v>1.6.83.05.012</v>
          </cell>
          <cell r="D104" t="str">
            <v>208974855.05</v>
          </cell>
          <cell r="E104" t="str">
            <v>0.00</v>
          </cell>
          <cell r="F104" t="str">
            <v>0.00</v>
          </cell>
          <cell r="G104" t="str">
            <v>208974855.05</v>
          </cell>
          <cell r="H104" t="str">
            <v>0.00</v>
          </cell>
          <cell r="I104" t="str">
            <v>208974855.05</v>
          </cell>
        </row>
        <row r="105">
          <cell r="C105" t="str">
            <v>1.6.83.05.015</v>
          </cell>
          <cell r="D105" t="str">
            <v>7585752026.78</v>
          </cell>
          <cell r="E105" t="str">
            <v>10686200.00</v>
          </cell>
          <cell r="F105" t="str">
            <v>3996493.81</v>
          </cell>
          <cell r="G105" t="str">
            <v>7592441732.97</v>
          </cell>
          <cell r="H105" t="str">
            <v>0.00</v>
          </cell>
          <cell r="I105" t="str">
            <v>7592441732.97</v>
          </cell>
        </row>
        <row r="106">
          <cell r="C106" t="str">
            <v>1.6.83.05.016</v>
          </cell>
          <cell r="D106" t="str">
            <v>596687081253.01</v>
          </cell>
          <cell r="E106" t="str">
            <v>9756959166.69</v>
          </cell>
          <cell r="F106" t="str">
            <v>0.00</v>
          </cell>
          <cell r="G106" t="str">
            <v>606444040419.70</v>
          </cell>
          <cell r="H106" t="str">
            <v>0.00</v>
          </cell>
          <cell r="I106" t="str">
            <v>606444040419.70</v>
          </cell>
        </row>
        <row r="107">
          <cell r="C107" t="str">
            <v>1.6.83.06</v>
          </cell>
          <cell r="D107" t="str">
            <v>160340000.00</v>
          </cell>
          <cell r="E107" t="str">
            <v>0.00</v>
          </cell>
          <cell r="F107" t="str">
            <v>0.00</v>
          </cell>
          <cell r="G107" t="str">
            <v>160340000.00</v>
          </cell>
          <cell r="H107" t="str">
            <v>0.00</v>
          </cell>
          <cell r="I107" t="str">
            <v>160340000.00</v>
          </cell>
        </row>
        <row r="108">
          <cell r="C108" t="str">
            <v>1.6.83.06.008</v>
          </cell>
          <cell r="D108" t="str">
            <v>160340000.00</v>
          </cell>
          <cell r="E108" t="str">
            <v>0.00</v>
          </cell>
          <cell r="F108" t="str">
            <v>0.00</v>
          </cell>
          <cell r="G108" t="str">
            <v>160340000.00</v>
          </cell>
          <cell r="H108" t="str">
            <v>0.00</v>
          </cell>
          <cell r="I108" t="str">
            <v>160340000.00</v>
          </cell>
        </row>
        <row r="109">
          <cell r="C109" t="str">
            <v>1.6.83.07</v>
          </cell>
          <cell r="D109" t="str">
            <v>20608973100.36</v>
          </cell>
          <cell r="E109" t="str">
            <v>0.00</v>
          </cell>
          <cell r="F109" t="str">
            <v>237347848.70</v>
          </cell>
          <cell r="G109" t="str">
            <v>20371625251.66</v>
          </cell>
          <cell r="H109" t="str">
            <v>0.00</v>
          </cell>
          <cell r="I109" t="str">
            <v>20371625251.66</v>
          </cell>
        </row>
        <row r="110">
          <cell r="C110" t="str">
            <v>1.6.83.07.001</v>
          </cell>
          <cell r="D110" t="str">
            <v>19514955976.59</v>
          </cell>
          <cell r="E110" t="str">
            <v>0.00</v>
          </cell>
          <cell r="F110" t="str">
            <v>237347848.70</v>
          </cell>
          <cell r="G110" t="str">
            <v>19277608127.89</v>
          </cell>
          <cell r="H110" t="str">
            <v>0.00</v>
          </cell>
          <cell r="I110" t="str">
            <v>19277608127.89</v>
          </cell>
        </row>
        <row r="111">
          <cell r="C111" t="str">
            <v>1.6.83.07.002</v>
          </cell>
          <cell r="D111" t="str">
            <v>5770746.73</v>
          </cell>
          <cell r="E111" t="str">
            <v>0.00</v>
          </cell>
          <cell r="F111" t="str">
            <v>0.00</v>
          </cell>
          <cell r="G111" t="str">
            <v>5770746.73</v>
          </cell>
          <cell r="H111" t="str">
            <v>0.00</v>
          </cell>
          <cell r="I111" t="str">
            <v>5770746.73</v>
          </cell>
        </row>
        <row r="112">
          <cell r="C112" t="str">
            <v>1.6.83.07.005</v>
          </cell>
          <cell r="D112" t="str">
            <v>1088246377.04</v>
          </cell>
          <cell r="E112" t="str">
            <v>0.00</v>
          </cell>
          <cell r="F112" t="str">
            <v>0.00</v>
          </cell>
          <cell r="G112" t="str">
            <v>1088246377.04</v>
          </cell>
          <cell r="H112" t="str">
            <v>0.00</v>
          </cell>
          <cell r="I112" t="str">
            <v>1088246377.04</v>
          </cell>
        </row>
        <row r="113">
          <cell r="C113" t="str">
            <v>1.6.83.08</v>
          </cell>
          <cell r="D113" t="str">
            <v>98201965559.58</v>
          </cell>
          <cell r="E113" t="str">
            <v>244099050.06</v>
          </cell>
          <cell r="F113" t="str">
            <v>166753384.90</v>
          </cell>
          <cell r="G113" t="str">
            <v>98279311224.74</v>
          </cell>
          <cell r="H113" t="str">
            <v>0.00</v>
          </cell>
          <cell r="I113" t="str">
            <v>98279311224.74</v>
          </cell>
        </row>
        <row r="114">
          <cell r="C114" t="str">
            <v>1.6.83.08.001</v>
          </cell>
          <cell r="D114" t="str">
            <v>43708644101.69</v>
          </cell>
          <cell r="E114" t="str">
            <v>85785410.06</v>
          </cell>
          <cell r="F114" t="str">
            <v>43141262.90</v>
          </cell>
          <cell r="G114" t="str">
            <v>43751288248.85</v>
          </cell>
          <cell r="H114" t="str">
            <v>0.00</v>
          </cell>
          <cell r="I114" t="str">
            <v>43751288248.85</v>
          </cell>
        </row>
        <row r="115">
          <cell r="C115" t="str">
            <v>1.6.83.08.002</v>
          </cell>
          <cell r="D115" t="str">
            <v>34956712061.93</v>
          </cell>
          <cell r="E115" t="str">
            <v>158313640.00</v>
          </cell>
          <cell r="F115" t="str">
            <v>123612122.00</v>
          </cell>
          <cell r="G115" t="str">
            <v>34991413579.93</v>
          </cell>
          <cell r="H115" t="str">
            <v>0.00</v>
          </cell>
          <cell r="I115" t="str">
            <v>34991413579.93</v>
          </cell>
        </row>
        <row r="116">
          <cell r="C116" t="str">
            <v>1.6.83.08.003</v>
          </cell>
          <cell r="D116" t="str">
            <v>482306663.61</v>
          </cell>
          <cell r="E116" t="str">
            <v>0.00</v>
          </cell>
          <cell r="F116" t="str">
            <v>0.00</v>
          </cell>
          <cell r="G116" t="str">
            <v>482306663.61</v>
          </cell>
          <cell r="H116" t="str">
            <v>0.00</v>
          </cell>
          <cell r="I116" t="str">
            <v>482306663.61</v>
          </cell>
        </row>
        <row r="117">
          <cell r="C117" t="str">
            <v>1.6.83.08.004</v>
          </cell>
          <cell r="D117" t="str">
            <v>10687028709.39</v>
          </cell>
          <cell r="E117" t="str">
            <v>0.00</v>
          </cell>
          <cell r="F117" t="str">
            <v>0.00</v>
          </cell>
          <cell r="G117" t="str">
            <v>10687028709.39</v>
          </cell>
          <cell r="H117" t="str">
            <v>0.00</v>
          </cell>
          <cell r="I117" t="str">
            <v>10687028709.39</v>
          </cell>
        </row>
        <row r="118">
          <cell r="C118" t="str">
            <v>1.6.83.08.007</v>
          </cell>
          <cell r="D118" t="str">
            <v>8367274022.96</v>
          </cell>
          <cell r="E118" t="str">
            <v>0.00</v>
          </cell>
          <cell r="F118" t="str">
            <v>0.00</v>
          </cell>
          <cell r="G118" t="str">
            <v>8367274022.96</v>
          </cell>
          <cell r="H118" t="str">
            <v>0.00</v>
          </cell>
          <cell r="I118" t="str">
            <v>8367274022.96</v>
          </cell>
        </row>
        <row r="119">
          <cell r="C119" t="str">
            <v>1.6.83.09</v>
          </cell>
          <cell r="D119" t="str">
            <v>1705608102399.65</v>
          </cell>
          <cell r="E119" t="str">
            <v>18119803025.39</v>
          </cell>
          <cell r="F119" t="str">
            <v>99855868.00</v>
          </cell>
          <cell r="G119" t="str">
            <v>1723628049557.04</v>
          </cell>
          <cell r="H119" t="str">
            <v>0.00</v>
          </cell>
          <cell r="I119" t="str">
            <v>1723628049557.04</v>
          </cell>
        </row>
        <row r="120">
          <cell r="C120" t="str">
            <v>1.6.83.09.002</v>
          </cell>
          <cell r="D120" t="str">
            <v>191088074361.08</v>
          </cell>
          <cell r="E120" t="str">
            <v>2239128444.59</v>
          </cell>
          <cell r="F120" t="str">
            <v>69065980.00</v>
          </cell>
          <cell r="G120" t="str">
            <v>193258136825.67</v>
          </cell>
          <cell r="H120" t="str">
            <v>0.00</v>
          </cell>
          <cell r="I120" t="str">
            <v>193258136825.67</v>
          </cell>
        </row>
        <row r="121">
          <cell r="C121" t="str">
            <v>1.6.83.09.003</v>
          </cell>
          <cell r="D121" t="str">
            <v>191850088994.89</v>
          </cell>
          <cell r="E121" t="str">
            <v>0.00</v>
          </cell>
          <cell r="F121" t="str">
            <v>30789888.00</v>
          </cell>
          <cell r="G121" t="str">
            <v>191819299106.89</v>
          </cell>
          <cell r="H121" t="str">
            <v>0.00</v>
          </cell>
          <cell r="I121" t="str">
            <v>191819299106.89</v>
          </cell>
        </row>
        <row r="122">
          <cell r="C122" t="str">
            <v>1.6.83.09.004</v>
          </cell>
          <cell r="D122" t="str">
            <v>16844859261.29</v>
          </cell>
          <cell r="E122" t="str">
            <v>0.00</v>
          </cell>
          <cell r="F122" t="str">
            <v>0.00</v>
          </cell>
          <cell r="G122" t="str">
            <v>16844859261.29</v>
          </cell>
          <cell r="H122" t="str">
            <v>0.00</v>
          </cell>
          <cell r="I122" t="str">
            <v>16844859261.29</v>
          </cell>
        </row>
        <row r="123">
          <cell r="C123" t="str">
            <v>1.6.83.09.005</v>
          </cell>
          <cell r="D123" t="str">
            <v>1305825079782.39</v>
          </cell>
          <cell r="E123" t="str">
            <v>15880674580.80</v>
          </cell>
          <cell r="F123" t="str">
            <v>0.00</v>
          </cell>
          <cell r="G123" t="str">
            <v>1321705754363.19</v>
          </cell>
          <cell r="H123" t="str">
            <v>0.00</v>
          </cell>
          <cell r="I123" t="str">
            <v>1321705754363.19</v>
          </cell>
        </row>
        <row r="124">
          <cell r="C124" t="str">
            <v>1.6.85</v>
          </cell>
          <cell r="D124" t="str">
            <v>-19354014007.39</v>
          </cell>
          <cell r="E124" t="str">
            <v>18658385.14</v>
          </cell>
          <cell r="F124" t="str">
            <v>1241144052.86</v>
          </cell>
          <cell r="G124" t="str">
            <v>-20576499675.11</v>
          </cell>
          <cell r="H124" t="str">
            <v>0.00</v>
          </cell>
          <cell r="I124" t="str">
            <v>-20576499675.11</v>
          </cell>
        </row>
        <row r="125">
          <cell r="C125" t="str">
            <v>1.6.85.04</v>
          </cell>
          <cell r="D125" t="str">
            <v>-456642259.03</v>
          </cell>
          <cell r="E125" t="str">
            <v>0.00</v>
          </cell>
          <cell r="F125" t="str">
            <v>52832272.26</v>
          </cell>
          <cell r="G125" t="str">
            <v>-509474531.29</v>
          </cell>
          <cell r="H125" t="str">
            <v>0.00</v>
          </cell>
          <cell r="I125" t="str">
            <v>-509474531.29</v>
          </cell>
        </row>
        <row r="126">
          <cell r="C126" t="str">
            <v>1.6.85.04.016</v>
          </cell>
          <cell r="D126" t="str">
            <v>-456642259.03</v>
          </cell>
          <cell r="E126" t="str">
            <v>0.00</v>
          </cell>
          <cell r="F126" t="str">
            <v>52832272.26</v>
          </cell>
          <cell r="G126" t="str">
            <v>-509474531.29</v>
          </cell>
          <cell r="H126" t="str">
            <v>0.00</v>
          </cell>
          <cell r="I126" t="str">
            <v>-509474531.29</v>
          </cell>
        </row>
        <row r="127">
          <cell r="C127" t="str">
            <v>1.6.85.05</v>
          </cell>
          <cell r="D127" t="str">
            <v>-843400.00</v>
          </cell>
          <cell r="E127" t="str">
            <v>0.00</v>
          </cell>
          <cell r="F127" t="str">
            <v>1666666.80</v>
          </cell>
          <cell r="G127" t="str">
            <v>-2510066.80</v>
          </cell>
          <cell r="H127" t="str">
            <v>0.00</v>
          </cell>
          <cell r="I127" t="str">
            <v>-2510066.80</v>
          </cell>
        </row>
        <row r="128">
          <cell r="C128" t="str">
            <v>1.6.85.05.010</v>
          </cell>
          <cell r="D128" t="str">
            <v>-843400.00</v>
          </cell>
          <cell r="E128" t="str">
            <v>0.00</v>
          </cell>
          <cell r="F128" t="str">
            <v>1666666.80</v>
          </cell>
          <cell r="G128" t="str">
            <v>-2510066.80</v>
          </cell>
          <cell r="H128" t="str">
            <v>0.00</v>
          </cell>
          <cell r="I128" t="str">
            <v>-2510066.80</v>
          </cell>
        </row>
        <row r="129">
          <cell r="C129" t="str">
            <v>1.6.85.06</v>
          </cell>
          <cell r="D129" t="str">
            <v>-5855427771.83</v>
          </cell>
          <cell r="E129" t="str">
            <v>9200411.36</v>
          </cell>
          <cell r="F129" t="str">
            <v>103285096.67</v>
          </cell>
          <cell r="G129" t="str">
            <v>-5949512457.14</v>
          </cell>
          <cell r="H129" t="str">
            <v>0.00</v>
          </cell>
          <cell r="I129" t="str">
            <v>-5949512457.14</v>
          </cell>
        </row>
        <row r="130">
          <cell r="C130" t="str">
            <v>1.6.85.06.001</v>
          </cell>
          <cell r="D130" t="str">
            <v>-5054206701.65</v>
          </cell>
          <cell r="E130" t="str">
            <v>9200411.36</v>
          </cell>
          <cell r="F130" t="str">
            <v>79443570.29</v>
          </cell>
          <cell r="G130" t="str">
            <v>-5124449860.58</v>
          </cell>
          <cell r="H130" t="str">
            <v>0.00</v>
          </cell>
          <cell r="I130" t="str">
            <v>-5124449860.58</v>
          </cell>
        </row>
        <row r="131">
          <cell r="C131" t="str">
            <v>1.6.85.06.002</v>
          </cell>
          <cell r="D131" t="str">
            <v>-801221070.18</v>
          </cell>
          <cell r="E131" t="str">
            <v>0.00</v>
          </cell>
          <cell r="F131" t="str">
            <v>23841526.38</v>
          </cell>
          <cell r="G131" t="str">
            <v>-825062596.56</v>
          </cell>
          <cell r="H131" t="str">
            <v>0.00</v>
          </cell>
          <cell r="I131" t="str">
            <v>-825062596.56</v>
          </cell>
        </row>
        <row r="132">
          <cell r="C132" t="str">
            <v>1.6.85.07</v>
          </cell>
          <cell r="D132" t="str">
            <v>-4867517794.85</v>
          </cell>
          <cell r="E132" t="str">
            <v>4687385.38</v>
          </cell>
          <cell r="F132" t="str">
            <v>156235728.28</v>
          </cell>
          <cell r="G132" t="str">
            <v>-5019066137.75</v>
          </cell>
          <cell r="H132" t="str">
            <v>0.00</v>
          </cell>
          <cell r="I132" t="str">
            <v>-5019066137.75</v>
          </cell>
        </row>
        <row r="133">
          <cell r="C133" t="str">
            <v>1.6.85.07.001</v>
          </cell>
          <cell r="D133" t="str">
            <v>-580403333.34</v>
          </cell>
          <cell r="E133" t="str">
            <v>0.00</v>
          </cell>
          <cell r="F133" t="str">
            <v>24326666.66</v>
          </cell>
          <cell r="G133" t="str">
            <v>-604730000.00</v>
          </cell>
          <cell r="H133" t="str">
            <v>0.00</v>
          </cell>
          <cell r="I133" t="str">
            <v>-604730000.00</v>
          </cell>
        </row>
        <row r="134">
          <cell r="C134" t="str">
            <v>1.6.85.07.002</v>
          </cell>
          <cell r="D134" t="str">
            <v>-4287114461.51</v>
          </cell>
          <cell r="E134" t="str">
            <v>4687385.38</v>
          </cell>
          <cell r="F134" t="str">
            <v>131909061.62</v>
          </cell>
          <cell r="G134" t="str">
            <v>-4414336137.75</v>
          </cell>
          <cell r="H134" t="str">
            <v>0.00</v>
          </cell>
          <cell r="I134" t="str">
            <v>-4414336137.75</v>
          </cell>
        </row>
        <row r="135">
          <cell r="C135" t="str">
            <v>1.6.85.08</v>
          </cell>
          <cell r="D135" t="str">
            <v>-813276146.00</v>
          </cell>
          <cell r="E135" t="str">
            <v>55468.68</v>
          </cell>
          <cell r="F135" t="str">
            <v>8831939.68</v>
          </cell>
          <cell r="G135" t="str">
            <v>-822052617.00</v>
          </cell>
          <cell r="H135" t="str">
            <v>0.00</v>
          </cell>
          <cell r="I135" t="str">
            <v>-822052617.00</v>
          </cell>
        </row>
        <row r="136">
          <cell r="C136" t="str">
            <v>1.6.85.08.002</v>
          </cell>
          <cell r="D136" t="str">
            <v>-813276146.00</v>
          </cell>
          <cell r="E136" t="str">
            <v>55468.68</v>
          </cell>
          <cell r="F136" t="str">
            <v>8831939.68</v>
          </cell>
          <cell r="G136" t="str">
            <v>-822052617.00</v>
          </cell>
          <cell r="H136" t="str">
            <v>0.00</v>
          </cell>
          <cell r="I136" t="str">
            <v>-822052617.00</v>
          </cell>
        </row>
        <row r="137">
          <cell r="C137" t="str">
            <v>1.6.85.09</v>
          </cell>
          <cell r="D137" t="str">
            <v>-7397478.89</v>
          </cell>
          <cell r="E137" t="str">
            <v>27734.34</v>
          </cell>
          <cell r="F137" t="str">
            <v>138671.68</v>
          </cell>
          <cell r="G137" t="str">
            <v>-7508416.23</v>
          </cell>
          <cell r="H137" t="str">
            <v>0.00</v>
          </cell>
          <cell r="I137" t="str">
            <v>-7508416.23</v>
          </cell>
        </row>
        <row r="138">
          <cell r="C138" t="str">
            <v>1.6.85.09.002</v>
          </cell>
          <cell r="D138" t="str">
            <v>-7397478.89</v>
          </cell>
          <cell r="E138" t="str">
            <v>27734.34</v>
          </cell>
          <cell r="F138" t="str">
            <v>138671.68</v>
          </cell>
          <cell r="G138" t="str">
            <v>-7508416.23</v>
          </cell>
          <cell r="H138" t="str">
            <v>0.00</v>
          </cell>
          <cell r="I138" t="str">
            <v>-7508416.23</v>
          </cell>
        </row>
        <row r="139">
          <cell r="C139" t="str">
            <v>1.6.85.13</v>
          </cell>
          <cell r="D139" t="str">
            <v>0.00</v>
          </cell>
          <cell r="E139" t="str">
            <v>0.00</v>
          </cell>
          <cell r="F139" t="str">
            <v>893981630.05</v>
          </cell>
          <cell r="G139" t="str">
            <v>-893981630.05</v>
          </cell>
          <cell r="H139" t="str">
            <v>0.00</v>
          </cell>
          <cell r="I139" t="str">
            <v>-893981630.05</v>
          </cell>
        </row>
        <row r="140">
          <cell r="C140" t="str">
            <v>1.6.85.13.033</v>
          </cell>
          <cell r="D140" t="str">
            <v>0.00</v>
          </cell>
          <cell r="E140" t="str">
            <v>0.00</v>
          </cell>
          <cell r="F140" t="str">
            <v>465885721.92</v>
          </cell>
          <cell r="G140" t="str">
            <v>-465885721.92</v>
          </cell>
          <cell r="H140" t="str">
            <v>0.00</v>
          </cell>
          <cell r="I140" t="str">
            <v>-465885721.92</v>
          </cell>
        </row>
        <row r="141">
          <cell r="C141" t="str">
            <v>1.6.85.13.034</v>
          </cell>
          <cell r="D141" t="str">
            <v>0.00</v>
          </cell>
          <cell r="E141" t="str">
            <v>0.00</v>
          </cell>
          <cell r="F141" t="str">
            <v>428095908.13</v>
          </cell>
          <cell r="G141" t="str">
            <v>-428095908.13</v>
          </cell>
          <cell r="H141" t="str">
            <v>0.00</v>
          </cell>
          <cell r="I141" t="str">
            <v>-428095908.13</v>
          </cell>
        </row>
        <row r="142">
          <cell r="C142" t="str">
            <v>1.6.85.15</v>
          </cell>
          <cell r="D142" t="str">
            <v>-337094914.63</v>
          </cell>
          <cell r="E142" t="str">
            <v>4687385.38</v>
          </cell>
          <cell r="F142" t="str">
            <v>4687385.38</v>
          </cell>
          <cell r="G142" t="str">
            <v>-337094914.63</v>
          </cell>
          <cell r="H142" t="str">
            <v>0.00</v>
          </cell>
          <cell r="I142" t="str">
            <v>-337094914.63</v>
          </cell>
        </row>
        <row r="143">
          <cell r="C143" t="str">
            <v>1.6.85.15.097</v>
          </cell>
          <cell r="D143" t="str">
            <v>-337094914.63</v>
          </cell>
          <cell r="E143" t="str">
            <v>4687385.38</v>
          </cell>
          <cell r="F143" t="str">
            <v>4687385.38</v>
          </cell>
          <cell r="G143" t="str">
            <v>-337094914.63</v>
          </cell>
          <cell r="H143" t="str">
            <v>0.00</v>
          </cell>
          <cell r="I143" t="str">
            <v>-337094914.63</v>
          </cell>
        </row>
        <row r="144">
          <cell r="C144" t="str">
            <v>1.6.85.16</v>
          </cell>
          <cell r="D144" t="str">
            <v>-7015814242.16</v>
          </cell>
          <cell r="E144" t="str">
            <v>0.00</v>
          </cell>
          <cell r="F144" t="str">
            <v>19484662.06</v>
          </cell>
          <cell r="G144" t="str">
            <v>-7035298904.22</v>
          </cell>
          <cell r="H144" t="str">
            <v>0.00</v>
          </cell>
          <cell r="I144" t="str">
            <v>-7035298904.22</v>
          </cell>
        </row>
        <row r="145">
          <cell r="C145" t="str">
            <v>1.6.85.16.022</v>
          </cell>
          <cell r="D145" t="str">
            <v>-1194935026.51</v>
          </cell>
          <cell r="E145" t="str">
            <v>0.00</v>
          </cell>
          <cell r="F145" t="str">
            <v>0.00</v>
          </cell>
          <cell r="G145" t="str">
            <v>-1194935026.51</v>
          </cell>
          <cell r="H145" t="str">
            <v>0.00</v>
          </cell>
          <cell r="I145" t="str">
            <v>-1194935026.51</v>
          </cell>
        </row>
        <row r="146">
          <cell r="C146" t="str">
            <v>1.6.85.16.063</v>
          </cell>
          <cell r="D146" t="str">
            <v>-5732117251.52</v>
          </cell>
          <cell r="E146" t="str">
            <v>0.00</v>
          </cell>
          <cell r="F146" t="str">
            <v>19484662.06</v>
          </cell>
          <cell r="G146" t="str">
            <v>-5751601913.58</v>
          </cell>
          <cell r="H146" t="str">
            <v>0.00</v>
          </cell>
          <cell r="I146" t="str">
            <v>-5751601913.58</v>
          </cell>
        </row>
        <row r="147">
          <cell r="C147" t="str">
            <v>1.6.85.16.090</v>
          </cell>
          <cell r="D147" t="str">
            <v>-88761964.13</v>
          </cell>
          <cell r="E147" t="str">
            <v>0.00</v>
          </cell>
          <cell r="F147" t="str">
            <v>0.00</v>
          </cell>
          <cell r="G147" t="str">
            <v>-88761964.13</v>
          </cell>
          <cell r="H147" t="str">
            <v>0.00</v>
          </cell>
          <cell r="I147" t="str">
            <v>-88761964.13</v>
          </cell>
        </row>
        <row r="148">
          <cell r="C148" t="str">
            <v>1.7</v>
          </cell>
          <cell r="D148" t="str">
            <v>70934779222134.90</v>
          </cell>
          <cell r="E148" t="str">
            <v>2516424264705.45</v>
          </cell>
          <cell r="F148" t="str">
            <v>2433387444118.76</v>
          </cell>
          <cell r="G148" t="str">
            <v>71017816042721.59</v>
          </cell>
          <cell r="H148" t="str">
            <v>0.00</v>
          </cell>
          <cell r="I148" t="str">
            <v>71017816042721.59</v>
          </cell>
        </row>
        <row r="149">
          <cell r="C149" t="str">
            <v>1.7.06</v>
          </cell>
          <cell r="D149" t="str">
            <v>18603698996002.32</v>
          </cell>
          <cell r="E149" t="str">
            <v>2434720518380.41</v>
          </cell>
          <cell r="F149" t="str">
            <v>64654303838.54</v>
          </cell>
          <cell r="G149" t="str">
            <v>20973765210544.19</v>
          </cell>
          <cell r="H149" t="str">
            <v>0.00</v>
          </cell>
          <cell r="I149" t="str">
            <v>20973765210544.19</v>
          </cell>
        </row>
        <row r="150">
          <cell r="C150" t="str">
            <v>1.7.06.01</v>
          </cell>
          <cell r="D150" t="str">
            <v>16169175323561.95</v>
          </cell>
          <cell r="E150" t="str">
            <v>2301695252495.20</v>
          </cell>
          <cell r="F150" t="str">
            <v>5298992453.54</v>
          </cell>
          <cell r="G150" t="str">
            <v>18465571583603.61</v>
          </cell>
          <cell r="H150" t="str">
            <v>0.00</v>
          </cell>
          <cell r="I150" t="str">
            <v>18465571583603.61</v>
          </cell>
        </row>
        <row r="151">
          <cell r="C151" t="str">
            <v>1.7.06.01.001</v>
          </cell>
          <cell r="D151" t="str">
            <v>16169175323561.95</v>
          </cell>
          <cell r="E151" t="str">
            <v>2301695252495.20</v>
          </cell>
          <cell r="F151" t="str">
            <v>5298992453.54</v>
          </cell>
          <cell r="G151" t="str">
            <v>18465571583603.61</v>
          </cell>
          <cell r="H151" t="str">
            <v>0.00</v>
          </cell>
          <cell r="I151" t="str">
            <v>18465571583603.61</v>
          </cell>
        </row>
        <row r="152">
          <cell r="C152" t="str">
            <v>1.7.06.04</v>
          </cell>
          <cell r="D152" t="str">
            <v>1624830960200.34</v>
          </cell>
          <cell r="E152" t="str">
            <v>79608959802.40</v>
          </cell>
          <cell r="F152" t="str">
            <v>59355311385.00</v>
          </cell>
          <cell r="G152" t="str">
            <v>1645084608617.74</v>
          </cell>
          <cell r="H152" t="str">
            <v>0.00</v>
          </cell>
          <cell r="I152" t="str">
            <v>1645084608617.74</v>
          </cell>
        </row>
        <row r="153">
          <cell r="C153" t="str">
            <v>1.7.06.04.001</v>
          </cell>
          <cell r="D153" t="str">
            <v>1624830960200.34</v>
          </cell>
          <cell r="E153" t="str">
            <v>79608959802.40</v>
          </cell>
          <cell r="F153" t="str">
            <v>59355311385.00</v>
          </cell>
          <cell r="G153" t="str">
            <v>1645084608617.74</v>
          </cell>
          <cell r="H153" t="str">
            <v>0.00</v>
          </cell>
          <cell r="I153" t="str">
            <v>1645084608617.74</v>
          </cell>
        </row>
        <row r="154">
          <cell r="C154" t="str">
            <v>1.7.06.06</v>
          </cell>
          <cell r="D154" t="str">
            <v>809692712240.03</v>
          </cell>
          <cell r="E154" t="str">
            <v>53416306082.81</v>
          </cell>
          <cell r="F154" t="str">
            <v>0.00</v>
          </cell>
          <cell r="G154" t="str">
            <v>863109018322.84</v>
          </cell>
          <cell r="H154" t="str">
            <v>0.00</v>
          </cell>
          <cell r="I154" t="str">
            <v>863109018322.84</v>
          </cell>
        </row>
        <row r="155">
          <cell r="C155" t="str">
            <v>1.7.06.06.001</v>
          </cell>
          <cell r="D155" t="str">
            <v>809692712240.03</v>
          </cell>
          <cell r="E155" t="str">
            <v>53416306082.81</v>
          </cell>
          <cell r="F155" t="str">
            <v>0.00</v>
          </cell>
          <cell r="G155" t="str">
            <v>863109018322.84</v>
          </cell>
          <cell r="H155" t="str">
            <v>0.00</v>
          </cell>
          <cell r="I155" t="str">
            <v>863109018322.84</v>
          </cell>
        </row>
        <row r="156">
          <cell r="C156" t="str">
            <v>1.7.10</v>
          </cell>
          <cell r="D156" t="str">
            <v>1915896908407.73</v>
          </cell>
          <cell r="E156" t="str">
            <v>5259701444.07</v>
          </cell>
          <cell r="F156" t="str">
            <v>0.00</v>
          </cell>
          <cell r="G156" t="str">
            <v>1921156609851.80</v>
          </cell>
          <cell r="H156" t="str">
            <v>0.00</v>
          </cell>
          <cell r="I156" t="str">
            <v>1921156609851.80</v>
          </cell>
        </row>
        <row r="157">
          <cell r="C157" t="str">
            <v>1.7.10.06</v>
          </cell>
          <cell r="D157" t="str">
            <v>1915896908407.73</v>
          </cell>
          <cell r="E157" t="str">
            <v>5259701444.07</v>
          </cell>
          <cell r="F157" t="str">
            <v>0.00</v>
          </cell>
          <cell r="G157" t="str">
            <v>1921156609851.80</v>
          </cell>
          <cell r="H157" t="str">
            <v>0.00</v>
          </cell>
          <cell r="I157" t="str">
            <v>1921156609851.80</v>
          </cell>
        </row>
        <row r="158">
          <cell r="C158" t="str">
            <v>1.7.10.06.001</v>
          </cell>
          <cell r="D158" t="str">
            <v>1915896908407.73</v>
          </cell>
          <cell r="E158" t="str">
            <v>5259701444.07</v>
          </cell>
          <cell r="F158" t="str">
            <v>0.00</v>
          </cell>
          <cell r="G158" t="str">
            <v>1921156609851.80</v>
          </cell>
          <cell r="H158" t="str">
            <v>0.00</v>
          </cell>
          <cell r="I158" t="str">
            <v>1921156609851.80</v>
          </cell>
        </row>
        <row r="159">
          <cell r="C159" t="str">
            <v>1.7.11</v>
          </cell>
          <cell r="D159" t="str">
            <v>51397550198357.57</v>
          </cell>
          <cell r="E159" t="str">
            <v>76444044880.97</v>
          </cell>
          <cell r="F159" t="str">
            <v>2355994432362.90</v>
          </cell>
          <cell r="G159" t="str">
            <v>49117999810875.64</v>
          </cell>
          <cell r="H159" t="str">
            <v>0.00</v>
          </cell>
          <cell r="I159" t="str">
            <v>49117999810875.64</v>
          </cell>
        </row>
        <row r="160">
          <cell r="C160" t="str">
            <v>1.7.11.01</v>
          </cell>
          <cell r="D160" t="str">
            <v>41195755943135.73</v>
          </cell>
          <cell r="E160" t="str">
            <v>6864380874.97</v>
          </cell>
          <cell r="F160" t="str">
            <v>2305210962505.09</v>
          </cell>
          <cell r="G160" t="str">
            <v>38897409361505.61</v>
          </cell>
          <cell r="H160" t="str">
            <v>0.00</v>
          </cell>
          <cell r="I160" t="str">
            <v>38897409361505.61</v>
          </cell>
        </row>
        <row r="161">
          <cell r="C161" t="str">
            <v>1.7.11.01.001</v>
          </cell>
          <cell r="D161" t="str">
            <v>41195755943135.73</v>
          </cell>
          <cell r="E161" t="str">
            <v>6864380874.97</v>
          </cell>
          <cell r="F161" t="str">
            <v>2305210962505.09</v>
          </cell>
          <cell r="G161" t="str">
            <v>38897409361505.61</v>
          </cell>
          <cell r="H161" t="str">
            <v>0.00</v>
          </cell>
          <cell r="I161" t="str">
            <v>38897409361505.61</v>
          </cell>
        </row>
        <row r="162">
          <cell r="C162" t="str">
            <v>1.7.11.02</v>
          </cell>
          <cell r="D162" t="str">
            <v>2044017215382.81</v>
          </cell>
          <cell r="E162" t="str">
            <v>0.00</v>
          </cell>
          <cell r="F162" t="str">
            <v>0.00</v>
          </cell>
          <cell r="G162" t="str">
            <v>2044017215382.81</v>
          </cell>
          <cell r="H162" t="str">
            <v>0.00</v>
          </cell>
          <cell r="I162" t="str">
            <v>2044017215382.81</v>
          </cell>
        </row>
        <row r="163">
          <cell r="C163" t="str">
            <v>1.7.11.02.001</v>
          </cell>
          <cell r="D163" t="str">
            <v>2044017215382.81</v>
          </cell>
          <cell r="E163" t="str">
            <v>0.00</v>
          </cell>
          <cell r="F163" t="str">
            <v>0.00</v>
          </cell>
          <cell r="G163" t="str">
            <v>2044017215382.81</v>
          </cell>
          <cell r="H163" t="str">
            <v>0.00</v>
          </cell>
          <cell r="I163" t="str">
            <v>2044017215382.81</v>
          </cell>
        </row>
        <row r="164">
          <cell r="C164" t="str">
            <v>1.7.11.04</v>
          </cell>
          <cell r="D164" t="str">
            <v>5419400366375.33</v>
          </cell>
          <cell r="E164" t="str">
            <v>66672873385.00</v>
          </cell>
          <cell r="F164" t="str">
            <v>0.00</v>
          </cell>
          <cell r="G164" t="str">
            <v>5486073239760.33</v>
          </cell>
          <cell r="H164" t="str">
            <v>0.00</v>
          </cell>
          <cell r="I164" t="str">
            <v>5486073239760.33</v>
          </cell>
        </row>
        <row r="165">
          <cell r="C165" t="str">
            <v>1.7.11.04.001</v>
          </cell>
          <cell r="D165" t="str">
            <v>5419400366375.33</v>
          </cell>
          <cell r="E165" t="str">
            <v>66672873385.00</v>
          </cell>
          <cell r="F165" t="str">
            <v>0.00</v>
          </cell>
          <cell r="G165" t="str">
            <v>5486073239760.33</v>
          </cell>
          <cell r="H165" t="str">
            <v>0.00</v>
          </cell>
          <cell r="I165" t="str">
            <v>5486073239760.33</v>
          </cell>
        </row>
        <row r="166">
          <cell r="C166" t="str">
            <v>1.7.11.06</v>
          </cell>
          <cell r="D166" t="str">
            <v>2738376673463.70</v>
          </cell>
          <cell r="E166" t="str">
            <v>2906790621.00</v>
          </cell>
          <cell r="F166" t="str">
            <v>50783469857.81</v>
          </cell>
          <cell r="G166" t="str">
            <v>2690499994226.89</v>
          </cell>
          <cell r="H166" t="str">
            <v>0.00</v>
          </cell>
          <cell r="I166" t="str">
            <v>2690499994226.89</v>
          </cell>
        </row>
        <row r="167">
          <cell r="C167" t="str">
            <v>1.7.11.06.001</v>
          </cell>
          <cell r="D167" t="str">
            <v>2738376673463.70</v>
          </cell>
          <cell r="E167" t="str">
            <v>2906790621.00</v>
          </cell>
          <cell r="F167" t="str">
            <v>50783469857.81</v>
          </cell>
          <cell r="G167" t="str">
            <v>2690499994226.89</v>
          </cell>
          <cell r="H167" t="str">
            <v>0.00</v>
          </cell>
          <cell r="I167" t="str">
            <v>2690499994226.89</v>
          </cell>
        </row>
        <row r="168">
          <cell r="C168" t="str">
            <v>1.7.85</v>
          </cell>
          <cell r="D168" t="str">
            <v>-775136706917.55</v>
          </cell>
          <cell r="E168" t="str">
            <v>0.00</v>
          </cell>
          <cell r="F168" t="str">
            <v>12738707917.32</v>
          </cell>
          <cell r="G168" t="str">
            <v>-787875414834.87</v>
          </cell>
          <cell r="H168" t="str">
            <v>0.00</v>
          </cell>
          <cell r="I168" t="str">
            <v>-787875414834.87</v>
          </cell>
        </row>
        <row r="169">
          <cell r="C169" t="str">
            <v>1.7.85.06</v>
          </cell>
          <cell r="D169" t="str">
            <v>-775136706917.55</v>
          </cell>
          <cell r="E169" t="str">
            <v>0.00</v>
          </cell>
          <cell r="F169" t="str">
            <v>12738707917.32</v>
          </cell>
          <cell r="G169" t="str">
            <v>-787875414834.87</v>
          </cell>
          <cell r="H169" t="str">
            <v>0.00</v>
          </cell>
          <cell r="I169" t="str">
            <v>-787875414834.87</v>
          </cell>
        </row>
        <row r="170">
          <cell r="C170" t="str">
            <v>1.7.85.06.001</v>
          </cell>
          <cell r="D170" t="str">
            <v>-775136706917.55</v>
          </cell>
          <cell r="E170" t="str">
            <v>0.00</v>
          </cell>
          <cell r="F170" t="str">
            <v>12738707917.32</v>
          </cell>
          <cell r="G170" t="str">
            <v>-787875414834.87</v>
          </cell>
          <cell r="H170" t="str">
            <v>0.00</v>
          </cell>
          <cell r="I170" t="str">
            <v>-787875414834.87</v>
          </cell>
        </row>
        <row r="171">
          <cell r="C171" t="str">
            <v>1.7.87</v>
          </cell>
          <cell r="D171" t="str">
            <v>-206440727263.03</v>
          </cell>
          <cell r="E171" t="str">
            <v>0.00</v>
          </cell>
          <cell r="F171" t="str">
            <v>0.00</v>
          </cell>
          <cell r="G171" t="str">
            <v>-206440727263.03</v>
          </cell>
          <cell r="H171" t="str">
            <v>0.00</v>
          </cell>
          <cell r="I171" t="str">
            <v>-206440727263.03</v>
          </cell>
        </row>
        <row r="172">
          <cell r="C172" t="str">
            <v>1.7.87.02</v>
          </cell>
          <cell r="D172" t="str">
            <v>-206440727263.03</v>
          </cell>
          <cell r="E172" t="str">
            <v>0.00</v>
          </cell>
          <cell r="F172" t="str">
            <v>0.00</v>
          </cell>
          <cell r="G172" t="str">
            <v>-206440727263.03</v>
          </cell>
          <cell r="H172" t="str">
            <v>0.00</v>
          </cell>
          <cell r="I172" t="str">
            <v>-206440727263.03</v>
          </cell>
        </row>
        <row r="173">
          <cell r="C173" t="str">
            <v>1.7.87.02.001</v>
          </cell>
          <cell r="D173" t="str">
            <v>-206440727263.03</v>
          </cell>
          <cell r="E173" t="str">
            <v>0.00</v>
          </cell>
          <cell r="F173" t="str">
            <v>0.00</v>
          </cell>
          <cell r="G173" t="str">
            <v>-206440727263.03</v>
          </cell>
          <cell r="H173" t="str">
            <v>0.00</v>
          </cell>
          <cell r="I173" t="str">
            <v>-206440727263.03</v>
          </cell>
        </row>
        <row r="174">
          <cell r="C174" t="str">
            <v>1.7.91</v>
          </cell>
          <cell r="D174" t="str">
            <v>-789446452.14</v>
          </cell>
          <cell r="E174" t="str">
            <v>0.00</v>
          </cell>
          <cell r="F174" t="str">
            <v>0.00</v>
          </cell>
          <cell r="G174" t="str">
            <v>-789446452.14</v>
          </cell>
          <cell r="H174" t="str">
            <v>0.00</v>
          </cell>
          <cell r="I174" t="str">
            <v>-789446452.14</v>
          </cell>
        </row>
        <row r="175">
          <cell r="C175" t="str">
            <v>1.7.91.01</v>
          </cell>
          <cell r="D175" t="str">
            <v>-789446452.14</v>
          </cell>
          <cell r="E175" t="str">
            <v>0.00</v>
          </cell>
          <cell r="F175" t="str">
            <v>0.00</v>
          </cell>
          <cell r="G175" t="str">
            <v>-789446452.14</v>
          </cell>
          <cell r="H175" t="str">
            <v>0.00</v>
          </cell>
          <cell r="I175" t="str">
            <v>-789446452.14</v>
          </cell>
        </row>
        <row r="176">
          <cell r="C176" t="str">
            <v>1.7.91.01.001</v>
          </cell>
          <cell r="D176" t="str">
            <v>-789446452.14</v>
          </cell>
          <cell r="E176" t="str">
            <v>0.00</v>
          </cell>
          <cell r="F176" t="str">
            <v>0.00</v>
          </cell>
          <cell r="G176" t="str">
            <v>-789446452.14</v>
          </cell>
          <cell r="H176" t="str">
            <v>0.00</v>
          </cell>
          <cell r="I176" t="str">
            <v>-789446452.14</v>
          </cell>
        </row>
        <row r="177">
          <cell r="C177" t="str">
            <v>1.9</v>
          </cell>
          <cell r="D177" t="str">
            <v>22421632601727.55</v>
          </cell>
          <cell r="E177" t="str">
            <v>1127859101743.97</v>
          </cell>
          <cell r="F177" t="str">
            <v>3456978121256.26</v>
          </cell>
          <cell r="G177" t="str">
            <v>20092513582215.26</v>
          </cell>
          <cell r="H177" t="str">
            <v>12945314132376.53</v>
          </cell>
          <cell r="I177" t="str">
            <v>7147199449838.73</v>
          </cell>
        </row>
        <row r="178">
          <cell r="C178" t="str">
            <v>1.9.08</v>
          </cell>
          <cell r="D178" t="str">
            <v>6701198798505.35</v>
          </cell>
          <cell r="E178" t="str">
            <v>1123492287550.72</v>
          </cell>
          <cell r="F178" t="str">
            <v>517750876119.82</v>
          </cell>
          <cell r="G178" t="str">
            <v>7306940209936.25</v>
          </cell>
          <cell r="H178" t="str">
            <v>264029871815.15</v>
          </cell>
          <cell r="I178" t="str">
            <v>7042910338121.10</v>
          </cell>
        </row>
        <row r="179">
          <cell r="C179" t="str">
            <v>1.9.08.01</v>
          </cell>
          <cell r="D179" t="str">
            <v>608928066115.59</v>
          </cell>
          <cell r="E179" t="str">
            <v>130048507461.94</v>
          </cell>
          <cell r="F179" t="str">
            <v>131705762233.81</v>
          </cell>
          <cell r="G179" t="str">
            <v>607270811343.72</v>
          </cell>
          <cell r="H179" t="str">
            <v>264029871815.15</v>
          </cell>
          <cell r="I179" t="str">
            <v>343240939528.57</v>
          </cell>
        </row>
        <row r="180">
          <cell r="C180" t="str">
            <v>1.9.08.01.001</v>
          </cell>
          <cell r="D180" t="str">
            <v>454389844373.83</v>
          </cell>
          <cell r="E180" t="str">
            <v>48648002363.94</v>
          </cell>
          <cell r="F180" t="str">
            <v>49144594451.05</v>
          </cell>
          <cell r="G180" t="str">
            <v>453893252286.72</v>
          </cell>
          <cell r="H180" t="str">
            <v>110652312758.15</v>
          </cell>
          <cell r="I180" t="str">
            <v>343240939528.57</v>
          </cell>
        </row>
        <row r="181">
          <cell r="C181" t="str">
            <v>1.9.08.01.002</v>
          </cell>
          <cell r="D181" t="str">
            <v>154538221741.76</v>
          </cell>
          <cell r="E181" t="str">
            <v>81400505098.00</v>
          </cell>
          <cell r="F181" t="str">
            <v>82561167782.76</v>
          </cell>
          <cell r="G181" t="str">
            <v>153377559057.00</v>
          </cell>
          <cell r="H181" t="str">
            <v>153377559057.00</v>
          </cell>
          <cell r="I181" t="str">
            <v>0.00</v>
          </cell>
        </row>
        <row r="182">
          <cell r="C182" t="str">
            <v>1.9.08.03</v>
          </cell>
          <cell r="D182" t="str">
            <v>6092270732389.76</v>
          </cell>
          <cell r="E182" t="str">
            <v>993443780088.78</v>
          </cell>
          <cell r="F182" t="str">
            <v>386045113886.01</v>
          </cell>
          <cell r="G182" t="str">
            <v>6699669398592.53</v>
          </cell>
          <cell r="H182" t="str">
            <v>0.00</v>
          </cell>
          <cell r="I182" t="str">
            <v>6699669398592.53</v>
          </cell>
        </row>
        <row r="183">
          <cell r="C183" t="str">
            <v>1.9.08.03.001</v>
          </cell>
          <cell r="D183" t="str">
            <v>6092270732389.76</v>
          </cell>
          <cell r="E183" t="str">
            <v>993443780088.78</v>
          </cell>
          <cell r="F183" t="str">
            <v>386045113886.01</v>
          </cell>
          <cell r="G183" t="str">
            <v>6699669398592.53</v>
          </cell>
          <cell r="H183" t="str">
            <v>0.00</v>
          </cell>
          <cell r="I183" t="str">
            <v>6699669398592.53</v>
          </cell>
        </row>
        <row r="184">
          <cell r="C184" t="str">
            <v>1.9.09</v>
          </cell>
          <cell r="D184" t="str">
            <v>23759593.00</v>
          </cell>
          <cell r="E184" t="str">
            <v>417284320.68</v>
          </cell>
          <cell r="F184" t="str">
            <v>417784320.68</v>
          </cell>
          <cell r="G184" t="str">
            <v>23259593.00</v>
          </cell>
          <cell r="H184" t="str">
            <v>0.00</v>
          </cell>
          <cell r="I184" t="str">
            <v>23259593.00</v>
          </cell>
        </row>
        <row r="185">
          <cell r="C185" t="str">
            <v>1.9.09.03</v>
          </cell>
          <cell r="D185" t="str">
            <v>23759593.00</v>
          </cell>
          <cell r="E185" t="str">
            <v>417284320.68</v>
          </cell>
          <cell r="F185" t="str">
            <v>417784320.68</v>
          </cell>
          <cell r="G185" t="str">
            <v>23259593.00</v>
          </cell>
          <cell r="H185" t="str">
            <v>0.00</v>
          </cell>
          <cell r="I185" t="str">
            <v>23259593.00</v>
          </cell>
        </row>
        <row r="186">
          <cell r="C186" t="str">
            <v>1.9.09.03.001</v>
          </cell>
          <cell r="D186" t="str">
            <v>23759593.00</v>
          </cell>
          <cell r="E186" t="str">
            <v>417284320.68</v>
          </cell>
          <cell r="F186" t="str">
            <v>417784320.68</v>
          </cell>
          <cell r="G186" t="str">
            <v>23259593.00</v>
          </cell>
          <cell r="H186" t="str">
            <v>0.00</v>
          </cell>
          <cell r="I186" t="str">
            <v>23259593.00</v>
          </cell>
        </row>
        <row r="187">
          <cell r="C187" t="str">
            <v>1.9.70</v>
          </cell>
          <cell r="D187" t="str">
            <v>181750168404.71</v>
          </cell>
          <cell r="E187" t="str">
            <v>742609731.00</v>
          </cell>
          <cell r="F187" t="str">
            <v>339320081.88</v>
          </cell>
          <cell r="G187" t="str">
            <v>182153458053.83</v>
          </cell>
          <cell r="H187" t="str">
            <v>0.00</v>
          </cell>
          <cell r="I187" t="str">
            <v>182153458053.83</v>
          </cell>
        </row>
        <row r="188">
          <cell r="C188" t="str">
            <v>1.9.70.07</v>
          </cell>
          <cell r="D188" t="str">
            <v>2736686632.79</v>
          </cell>
          <cell r="E188" t="str">
            <v>0.00</v>
          </cell>
          <cell r="F188" t="str">
            <v>0.00</v>
          </cell>
          <cell r="G188" t="str">
            <v>2736686632.79</v>
          </cell>
          <cell r="H188" t="str">
            <v>0.00</v>
          </cell>
          <cell r="I188" t="str">
            <v>2736686632.79</v>
          </cell>
        </row>
        <row r="189">
          <cell r="C189" t="str">
            <v>1.9.70.07.001</v>
          </cell>
          <cell r="D189" t="str">
            <v>2736686632.79</v>
          </cell>
          <cell r="E189" t="str">
            <v>0.00</v>
          </cell>
          <cell r="F189" t="str">
            <v>0.00</v>
          </cell>
          <cell r="G189" t="str">
            <v>2736686632.79</v>
          </cell>
          <cell r="H189" t="str">
            <v>0.00</v>
          </cell>
          <cell r="I189" t="str">
            <v>2736686632.79</v>
          </cell>
        </row>
        <row r="190">
          <cell r="C190" t="str">
            <v>1.9.70.08</v>
          </cell>
          <cell r="D190" t="str">
            <v>473550630.08</v>
          </cell>
          <cell r="E190" t="str">
            <v>589000000.00</v>
          </cell>
          <cell r="F190" t="str">
            <v>0.00</v>
          </cell>
          <cell r="G190" t="str">
            <v>1062550630.08</v>
          </cell>
          <cell r="H190" t="str">
            <v>0.00</v>
          </cell>
          <cell r="I190" t="str">
            <v>1062550630.08</v>
          </cell>
        </row>
        <row r="191">
          <cell r="C191" t="str">
            <v>1.9.70.08.001</v>
          </cell>
          <cell r="D191" t="str">
            <v>473550630.08</v>
          </cell>
          <cell r="E191" t="str">
            <v>589000000.00</v>
          </cell>
          <cell r="F191" t="str">
            <v>0.00</v>
          </cell>
          <cell r="G191" t="str">
            <v>1062550630.08</v>
          </cell>
          <cell r="H191" t="str">
            <v>0.00</v>
          </cell>
          <cell r="I191" t="str">
            <v>1062550630.08</v>
          </cell>
        </row>
        <row r="192">
          <cell r="C192" t="str">
            <v>1.9.70.12</v>
          </cell>
          <cell r="D192" t="str">
            <v>178539931141.84</v>
          </cell>
          <cell r="E192" t="str">
            <v>153609731.00</v>
          </cell>
          <cell r="F192" t="str">
            <v>339320081.88</v>
          </cell>
          <cell r="G192" t="str">
            <v>178354220790.96</v>
          </cell>
          <cell r="H192" t="str">
            <v>0.00</v>
          </cell>
          <cell r="I192" t="str">
            <v>178354220790.96</v>
          </cell>
        </row>
        <row r="193">
          <cell r="C193" t="str">
            <v>1.9.70.12.001</v>
          </cell>
          <cell r="D193" t="str">
            <v>178539931141.84</v>
          </cell>
          <cell r="E193" t="str">
            <v>153609731.00</v>
          </cell>
          <cell r="F193" t="str">
            <v>339320081.88</v>
          </cell>
          <cell r="G193" t="str">
            <v>178354220790.96</v>
          </cell>
          <cell r="H193" t="str">
            <v>0.00</v>
          </cell>
          <cell r="I193" t="str">
            <v>178354220790.96</v>
          </cell>
        </row>
        <row r="194">
          <cell r="C194" t="str">
            <v>1.9.75</v>
          </cell>
          <cell r="D194" t="str">
            <v>-77848339262.52</v>
          </cell>
          <cell r="E194" t="str">
            <v>0.00</v>
          </cell>
          <cell r="F194" t="str">
            <v>39266666.68</v>
          </cell>
          <cell r="G194" t="str">
            <v>-77887605929.20</v>
          </cell>
          <cell r="H194" t="str">
            <v>0.00</v>
          </cell>
          <cell r="I194" t="str">
            <v>-77887605929.20</v>
          </cell>
        </row>
        <row r="195">
          <cell r="C195" t="str">
            <v>1.9.75.07</v>
          </cell>
          <cell r="D195" t="str">
            <v>-2736686632.79</v>
          </cell>
          <cell r="E195" t="str">
            <v>0.00</v>
          </cell>
          <cell r="F195" t="str">
            <v>0.00</v>
          </cell>
          <cell r="G195" t="str">
            <v>-2736686632.79</v>
          </cell>
          <cell r="H195" t="str">
            <v>0.00</v>
          </cell>
          <cell r="I195" t="str">
            <v>-2736686632.79</v>
          </cell>
        </row>
        <row r="196">
          <cell r="C196" t="str">
            <v>1.9.75.07.001</v>
          </cell>
          <cell r="D196" t="str">
            <v>-2736686632.79</v>
          </cell>
          <cell r="E196" t="str">
            <v>0.00</v>
          </cell>
          <cell r="F196" t="str">
            <v>0.00</v>
          </cell>
          <cell r="G196" t="str">
            <v>-2736686632.79</v>
          </cell>
          <cell r="H196" t="str">
            <v>0.00</v>
          </cell>
          <cell r="I196" t="str">
            <v>-2736686632.79</v>
          </cell>
        </row>
        <row r="197">
          <cell r="C197" t="str">
            <v>1.9.75.08</v>
          </cell>
          <cell r="D197" t="str">
            <v>-473550630.08</v>
          </cell>
          <cell r="E197" t="str">
            <v>0.00</v>
          </cell>
          <cell r="F197" t="str">
            <v>39266666.68</v>
          </cell>
          <cell r="G197" t="str">
            <v>-512817296.76</v>
          </cell>
          <cell r="H197" t="str">
            <v>0.00</v>
          </cell>
          <cell r="I197" t="str">
            <v>-512817296.76</v>
          </cell>
        </row>
        <row r="198">
          <cell r="C198" t="str">
            <v>1.9.75.08.001</v>
          </cell>
          <cell r="D198" t="str">
            <v>-473550630.08</v>
          </cell>
          <cell r="E198" t="str">
            <v>0.00</v>
          </cell>
          <cell r="F198" t="str">
            <v>39266666.68</v>
          </cell>
          <cell r="G198" t="str">
            <v>-512817296.76</v>
          </cell>
          <cell r="H198" t="str">
            <v>0.00</v>
          </cell>
          <cell r="I198" t="str">
            <v>-512817296.76</v>
          </cell>
        </row>
        <row r="199">
          <cell r="C199" t="str">
            <v>1.9.75.11</v>
          </cell>
          <cell r="D199" t="str">
            <v>-74638101999.65</v>
          </cell>
          <cell r="E199" t="str">
            <v>0.00</v>
          </cell>
          <cell r="F199" t="str">
            <v>0.00</v>
          </cell>
          <cell r="G199" t="str">
            <v>-74638101999.65</v>
          </cell>
          <cell r="H199" t="str">
            <v>0.00</v>
          </cell>
          <cell r="I199" t="str">
            <v>-74638101999.65</v>
          </cell>
        </row>
        <row r="200">
          <cell r="C200" t="str">
            <v>1.9.75.11.001</v>
          </cell>
          <cell r="D200" t="str">
            <v>-74638101999.65</v>
          </cell>
          <cell r="E200" t="str">
            <v>0.00</v>
          </cell>
          <cell r="F200" t="str">
            <v>0.00</v>
          </cell>
          <cell r="G200" t="str">
            <v>-74638101999.65</v>
          </cell>
          <cell r="H200" t="str">
            <v>0.00</v>
          </cell>
          <cell r="I200" t="str">
            <v>-74638101999.65</v>
          </cell>
        </row>
        <row r="201">
          <cell r="C201" t="str">
            <v>1.9.86</v>
          </cell>
          <cell r="D201" t="str">
            <v>0.00</v>
          </cell>
          <cell r="E201" t="str">
            <v>2012488350.00</v>
          </cell>
          <cell r="F201" t="str">
            <v>1059049685.94</v>
          </cell>
          <cell r="G201" t="str">
            <v>953438664.06</v>
          </cell>
          <cell r="H201" t="str">
            <v>953438664.06</v>
          </cell>
          <cell r="I201" t="str">
            <v>0.00</v>
          </cell>
        </row>
        <row r="202">
          <cell r="C202" t="str">
            <v>1.9.86.09</v>
          </cell>
          <cell r="D202" t="str">
            <v>0.00</v>
          </cell>
          <cell r="E202" t="str">
            <v>2012488350.00</v>
          </cell>
          <cell r="F202" t="str">
            <v>1059049685.94</v>
          </cell>
          <cell r="G202" t="str">
            <v>953438664.06</v>
          </cell>
          <cell r="H202" t="str">
            <v>953438664.06</v>
          </cell>
          <cell r="I202" t="str">
            <v>0.00</v>
          </cell>
        </row>
        <row r="203">
          <cell r="C203" t="str">
            <v>1.9.86.09.001</v>
          </cell>
          <cell r="D203" t="str">
            <v>0.00</v>
          </cell>
          <cell r="E203" t="str">
            <v>2012488350.00</v>
          </cell>
          <cell r="F203" t="str">
            <v>1059049685.94</v>
          </cell>
          <cell r="G203" t="str">
            <v>953438664.06</v>
          </cell>
          <cell r="H203" t="str">
            <v>953438664.06</v>
          </cell>
          <cell r="I203" t="str">
            <v>0.00</v>
          </cell>
        </row>
        <row r="204">
          <cell r="C204" t="str">
            <v>1.9.89</v>
          </cell>
          <cell r="D204" t="str">
            <v>15616508214487.01</v>
          </cell>
          <cell r="E204" t="str">
            <v>1194431791.57</v>
          </cell>
          <cell r="F204" t="str">
            <v>2937371824381.26</v>
          </cell>
          <cell r="G204" t="str">
            <v>12680330821897.32</v>
          </cell>
          <cell r="H204" t="str">
            <v>12680330821897.32</v>
          </cell>
          <cell r="I204" t="str">
            <v>0.00</v>
          </cell>
        </row>
        <row r="205">
          <cell r="C205" t="str">
            <v>1.9.89.01</v>
          </cell>
          <cell r="D205" t="str">
            <v>15616508214487.01</v>
          </cell>
          <cell r="E205" t="str">
            <v>1194431791.57</v>
          </cell>
          <cell r="F205" t="str">
            <v>2937371824381.26</v>
          </cell>
          <cell r="G205" t="str">
            <v>12680330821897.32</v>
          </cell>
          <cell r="H205" t="str">
            <v>12680330821897.32</v>
          </cell>
          <cell r="I205" t="str">
            <v>0.00</v>
          </cell>
        </row>
        <row r="206">
          <cell r="C206" t="str">
            <v>1.9.89.01.001</v>
          </cell>
          <cell r="D206" t="str">
            <v>15616508214487.01</v>
          </cell>
          <cell r="E206" t="str">
            <v>1194431791.57</v>
          </cell>
          <cell r="F206" t="str">
            <v>2937371824381.26</v>
          </cell>
          <cell r="G206" t="str">
            <v>12680330821897.32</v>
          </cell>
          <cell r="H206" t="str">
            <v>12680330821897.32</v>
          </cell>
          <cell r="I206" t="str">
            <v>0.00</v>
          </cell>
        </row>
        <row r="207">
          <cell r="C207" t="str">
            <v>2</v>
          </cell>
          <cell r="D207" t="str">
            <v>60172517579834.40</v>
          </cell>
          <cell r="E207" t="str">
            <v>4093900380928.86</v>
          </cell>
          <cell r="F207" t="str">
            <v>3385143663794.14</v>
          </cell>
          <cell r="G207" t="str">
            <v>59463760862699.68</v>
          </cell>
          <cell r="H207" t="str">
            <v>3723481976730.92</v>
          </cell>
          <cell r="I207" t="str">
            <v>55740278885968.76</v>
          </cell>
        </row>
        <row r="208">
          <cell r="C208" t="str">
            <v>2.3</v>
          </cell>
          <cell r="D208" t="str">
            <v>24416759292182.03</v>
          </cell>
          <cell r="E208" t="str">
            <v>2908035155099.69</v>
          </cell>
          <cell r="F208" t="str">
            <v>0.00</v>
          </cell>
          <cell r="G208" t="str">
            <v>21508724137082.34</v>
          </cell>
          <cell r="H208" t="str">
            <v>106742139010.69</v>
          </cell>
          <cell r="I208" t="str">
            <v>21401981998071.65</v>
          </cell>
        </row>
        <row r="209">
          <cell r="C209" t="str">
            <v>2.3.14</v>
          </cell>
          <cell r="D209" t="str">
            <v>24416759292182.03</v>
          </cell>
          <cell r="E209" t="str">
            <v>2908035155099.69</v>
          </cell>
          <cell r="F209" t="str">
            <v>0.00</v>
          </cell>
          <cell r="G209" t="str">
            <v>21508724137082.34</v>
          </cell>
          <cell r="H209" t="str">
            <v>106742139010.69</v>
          </cell>
          <cell r="I209" t="str">
            <v>21401981998071.65</v>
          </cell>
        </row>
        <row r="210">
          <cell r="C210" t="str">
            <v>2.3.14.07</v>
          </cell>
          <cell r="D210" t="str">
            <v>253818451850.10</v>
          </cell>
          <cell r="E210" t="str">
            <v>0.00</v>
          </cell>
          <cell r="F210" t="str">
            <v>0.00</v>
          </cell>
          <cell r="G210" t="str">
            <v>253818451850.10</v>
          </cell>
          <cell r="H210" t="str">
            <v>106742139010.69</v>
          </cell>
          <cell r="I210" t="str">
            <v>147076312839.41</v>
          </cell>
        </row>
        <row r="211">
          <cell r="C211" t="str">
            <v>2.3.14.07.001</v>
          </cell>
          <cell r="D211" t="str">
            <v>253818451850.10</v>
          </cell>
          <cell r="E211" t="str">
            <v>0.00</v>
          </cell>
          <cell r="F211" t="str">
            <v>0.00</v>
          </cell>
          <cell r="G211" t="str">
            <v>253818451850.10</v>
          </cell>
          <cell r="H211" t="str">
            <v>106742139010.69</v>
          </cell>
          <cell r="I211" t="str">
            <v>147076312839.41</v>
          </cell>
        </row>
        <row r="212">
          <cell r="C212" t="str">
            <v>2.3.14.13</v>
          </cell>
          <cell r="D212" t="str">
            <v>24162940840331.93</v>
          </cell>
          <cell r="E212" t="str">
            <v>2908035155099.69</v>
          </cell>
          <cell r="F212" t="str">
            <v>0.00</v>
          </cell>
          <cell r="G212" t="str">
            <v>21254905685232.24</v>
          </cell>
          <cell r="H212" t="str">
            <v>0.00</v>
          </cell>
          <cell r="I212" t="str">
            <v>21254905685232.24</v>
          </cell>
        </row>
        <row r="213">
          <cell r="C213" t="str">
            <v>2.3.14.13.001</v>
          </cell>
          <cell r="D213" t="str">
            <v>24162940840331.93</v>
          </cell>
          <cell r="E213" t="str">
            <v>2908035155099.69</v>
          </cell>
          <cell r="F213" t="str">
            <v>0.00</v>
          </cell>
          <cell r="G213" t="str">
            <v>21254905685232.24</v>
          </cell>
          <cell r="H213" t="str">
            <v>0.00</v>
          </cell>
          <cell r="I213" t="str">
            <v>21254905685232.24</v>
          </cell>
        </row>
        <row r="214">
          <cell r="C214" t="str">
            <v>2.4</v>
          </cell>
          <cell r="D214" t="str">
            <v>3416910047976.62</v>
          </cell>
          <cell r="E214" t="str">
            <v>523861192145.82</v>
          </cell>
          <cell r="F214" t="str">
            <v>694892444082.45</v>
          </cell>
          <cell r="G214" t="str">
            <v>3587941299913.25</v>
          </cell>
          <cell r="H214" t="str">
            <v>3587941299913.25</v>
          </cell>
          <cell r="I214" t="str">
            <v>0.00</v>
          </cell>
        </row>
        <row r="215">
          <cell r="C215" t="str">
            <v>2.4.01</v>
          </cell>
          <cell r="D215" t="str">
            <v>1753228562.91</v>
          </cell>
          <cell r="E215" t="str">
            <v>22701326314.97</v>
          </cell>
          <cell r="F215" t="str">
            <v>26208284180.66</v>
          </cell>
          <cell r="G215" t="str">
            <v>5260186428.60</v>
          </cell>
          <cell r="H215" t="str">
            <v>5260186428.60</v>
          </cell>
          <cell r="I215" t="str">
            <v>0.00</v>
          </cell>
        </row>
        <row r="216">
          <cell r="C216" t="str">
            <v>2.4.01.01</v>
          </cell>
          <cell r="D216" t="str">
            <v>0.00</v>
          </cell>
          <cell r="E216" t="str">
            <v>57797254.43</v>
          </cell>
          <cell r="F216" t="str">
            <v>70141750.96</v>
          </cell>
          <cell r="G216" t="str">
            <v>12344496.53</v>
          </cell>
          <cell r="H216" t="str">
            <v>12344496.53</v>
          </cell>
          <cell r="I216" t="str">
            <v>0.00</v>
          </cell>
        </row>
        <row r="217">
          <cell r="C217" t="str">
            <v>2.4.01.01.001</v>
          </cell>
          <cell r="D217" t="str">
            <v>0.00</v>
          </cell>
          <cell r="E217" t="str">
            <v>57797254.43</v>
          </cell>
          <cell r="F217" t="str">
            <v>70141750.96</v>
          </cell>
          <cell r="G217" t="str">
            <v>12344496.53</v>
          </cell>
          <cell r="H217" t="str">
            <v>12344496.53</v>
          </cell>
          <cell r="I217" t="str">
            <v>0.00</v>
          </cell>
        </row>
        <row r="218">
          <cell r="C218" t="str">
            <v>2.4.01.02</v>
          </cell>
          <cell r="D218" t="str">
            <v>1753228562.91</v>
          </cell>
          <cell r="E218" t="str">
            <v>22643529060.54</v>
          </cell>
          <cell r="F218" t="str">
            <v>26138142429.70</v>
          </cell>
          <cell r="G218" t="str">
            <v>5247841932.07</v>
          </cell>
          <cell r="H218" t="str">
            <v>5247841932.07</v>
          </cell>
          <cell r="I218" t="str">
            <v>0.00</v>
          </cell>
        </row>
        <row r="219">
          <cell r="C219" t="str">
            <v>2.4.01.02.001</v>
          </cell>
          <cell r="D219" t="str">
            <v>1753228562.91</v>
          </cell>
          <cell r="E219" t="str">
            <v>22643529060.54</v>
          </cell>
          <cell r="F219" t="str">
            <v>26138142429.70</v>
          </cell>
          <cell r="G219" t="str">
            <v>5247841932.07</v>
          </cell>
          <cell r="H219" t="str">
            <v>5247841932.07</v>
          </cell>
          <cell r="I219" t="str">
            <v>0.00</v>
          </cell>
        </row>
        <row r="220">
          <cell r="C220" t="str">
            <v>2.4.07</v>
          </cell>
          <cell r="D220" t="str">
            <v>4687795418.13</v>
          </cell>
          <cell r="E220" t="str">
            <v>42725230755.61</v>
          </cell>
          <cell r="F220" t="str">
            <v>82529730065.39</v>
          </cell>
          <cell r="G220" t="str">
            <v>44492294727.91</v>
          </cell>
          <cell r="H220" t="str">
            <v>44492294727.91</v>
          </cell>
          <cell r="I220" t="str">
            <v>0.00</v>
          </cell>
        </row>
        <row r="221">
          <cell r="C221" t="str">
            <v>2.4.07.06</v>
          </cell>
          <cell r="D221" t="str">
            <v>0.00</v>
          </cell>
          <cell r="E221" t="str">
            <v>514100462.00</v>
          </cell>
          <cell r="F221" t="str">
            <v>703151460.00</v>
          </cell>
          <cell r="G221" t="str">
            <v>189050998.00</v>
          </cell>
          <cell r="H221" t="str">
            <v>189050998.00</v>
          </cell>
          <cell r="I221" t="str">
            <v>0.00</v>
          </cell>
        </row>
        <row r="222">
          <cell r="C222" t="str">
            <v>2.4.07.06.002</v>
          </cell>
          <cell r="D222" t="str">
            <v>0.00</v>
          </cell>
          <cell r="E222" t="str">
            <v>514100462.00</v>
          </cell>
          <cell r="F222" t="str">
            <v>703151460.00</v>
          </cell>
          <cell r="G222" t="str">
            <v>189050998.00</v>
          </cell>
          <cell r="H222" t="str">
            <v>189050998.00</v>
          </cell>
          <cell r="I222" t="str">
            <v>0.00</v>
          </cell>
        </row>
        <row r="223">
          <cell r="C223" t="str">
            <v>2.4.07.20</v>
          </cell>
          <cell r="D223" t="str">
            <v>4687795418.13</v>
          </cell>
          <cell r="E223" t="str">
            <v>41979522375.61</v>
          </cell>
          <cell r="F223" t="str">
            <v>81519350288.39</v>
          </cell>
          <cell r="G223" t="str">
            <v>44227623330.91</v>
          </cell>
          <cell r="H223" t="str">
            <v>44227623330.91</v>
          </cell>
          <cell r="I223" t="str">
            <v>0.00</v>
          </cell>
        </row>
        <row r="224">
          <cell r="C224" t="str">
            <v>2.4.07.20.001</v>
          </cell>
          <cell r="D224" t="str">
            <v>4687795418.13</v>
          </cell>
          <cell r="E224" t="str">
            <v>41979522375.61</v>
          </cell>
          <cell r="F224" t="str">
            <v>81519350288.39</v>
          </cell>
          <cell r="G224" t="str">
            <v>44227623330.91</v>
          </cell>
          <cell r="H224" t="str">
            <v>44227623330.91</v>
          </cell>
          <cell r="I224" t="str">
            <v>0.00</v>
          </cell>
        </row>
        <row r="225">
          <cell r="C225" t="str">
            <v>2.4.07.22</v>
          </cell>
          <cell r="D225" t="str">
            <v>0.00</v>
          </cell>
          <cell r="E225" t="str">
            <v>223658418.00</v>
          </cell>
          <cell r="F225" t="str">
            <v>299278817.00</v>
          </cell>
          <cell r="G225" t="str">
            <v>75620399.00</v>
          </cell>
          <cell r="H225" t="str">
            <v>75620399.00</v>
          </cell>
          <cell r="I225" t="str">
            <v>0.00</v>
          </cell>
        </row>
        <row r="226">
          <cell r="C226" t="str">
            <v>2.4.07.22.002</v>
          </cell>
          <cell r="D226" t="str">
            <v>0.00</v>
          </cell>
          <cell r="E226" t="str">
            <v>223658418.00</v>
          </cell>
          <cell r="F226" t="str">
            <v>299278817.00</v>
          </cell>
          <cell r="G226" t="str">
            <v>75620399.00</v>
          </cell>
          <cell r="H226" t="str">
            <v>75620399.00</v>
          </cell>
          <cell r="I226" t="str">
            <v>0.00</v>
          </cell>
        </row>
        <row r="227">
          <cell r="C227" t="str">
            <v>2.4.07.90</v>
          </cell>
          <cell r="D227" t="str">
            <v>0.00</v>
          </cell>
          <cell r="E227" t="str">
            <v>7949500.00</v>
          </cell>
          <cell r="F227" t="str">
            <v>7949500.00</v>
          </cell>
          <cell r="G227" t="str">
            <v>0.00</v>
          </cell>
          <cell r="H227" t="str">
            <v>0.00</v>
          </cell>
          <cell r="I227" t="str">
            <v>0.00</v>
          </cell>
        </row>
        <row r="228">
          <cell r="C228" t="str">
            <v>2.4.07.90.001</v>
          </cell>
          <cell r="D228" t="str">
            <v>0.00</v>
          </cell>
          <cell r="E228" t="str">
            <v>7949500.00</v>
          </cell>
          <cell r="F228" t="str">
            <v>7949500.00</v>
          </cell>
          <cell r="G228" t="str">
            <v>0.00</v>
          </cell>
          <cell r="H228" t="str">
            <v>0.00</v>
          </cell>
          <cell r="I228" t="str">
            <v>0.00</v>
          </cell>
        </row>
        <row r="229">
          <cell r="C229" t="str">
            <v>2.4.24</v>
          </cell>
          <cell r="D229" t="str">
            <v>282265914.00</v>
          </cell>
          <cell r="E229" t="str">
            <v>1608415559.00</v>
          </cell>
          <cell r="F229" t="str">
            <v>1626863859.00</v>
          </cell>
          <cell r="G229" t="str">
            <v>300714214.00</v>
          </cell>
          <cell r="H229" t="str">
            <v>300714214.00</v>
          </cell>
          <cell r="I229" t="str">
            <v>0.00</v>
          </cell>
        </row>
        <row r="230">
          <cell r="C230" t="str">
            <v>2.4.24.01</v>
          </cell>
          <cell r="D230" t="str">
            <v>157729500.00</v>
          </cell>
          <cell r="E230" t="str">
            <v>581111135.00</v>
          </cell>
          <cell r="F230" t="str">
            <v>591899635.00</v>
          </cell>
          <cell r="G230" t="str">
            <v>168518000.00</v>
          </cell>
          <cell r="H230" t="str">
            <v>168518000.00</v>
          </cell>
          <cell r="I230" t="str">
            <v>0.00</v>
          </cell>
        </row>
        <row r="231">
          <cell r="C231" t="str">
            <v>2.4.24.01.001</v>
          </cell>
          <cell r="D231" t="str">
            <v>157729500.00</v>
          </cell>
          <cell r="E231" t="str">
            <v>581111135.00</v>
          </cell>
          <cell r="F231" t="str">
            <v>591899635.00</v>
          </cell>
          <cell r="G231" t="str">
            <v>168518000.00</v>
          </cell>
          <cell r="H231" t="str">
            <v>168518000.00</v>
          </cell>
          <cell r="I231" t="str">
            <v>0.00</v>
          </cell>
        </row>
        <row r="232">
          <cell r="C232" t="str">
            <v>2.4.24.02</v>
          </cell>
          <cell r="D232" t="str">
            <v>122451700.00</v>
          </cell>
          <cell r="E232" t="str">
            <v>388619935.00</v>
          </cell>
          <cell r="F232" t="str">
            <v>396279735.00</v>
          </cell>
          <cell r="G232" t="str">
            <v>130111500.00</v>
          </cell>
          <cell r="H232" t="str">
            <v>130111500.00</v>
          </cell>
          <cell r="I232" t="str">
            <v>0.00</v>
          </cell>
        </row>
        <row r="233">
          <cell r="C233" t="str">
            <v>2.4.24.02.001</v>
          </cell>
          <cell r="D233" t="str">
            <v>122451700.00</v>
          </cell>
          <cell r="E233" t="str">
            <v>388619935.00</v>
          </cell>
          <cell r="F233" t="str">
            <v>396279735.00</v>
          </cell>
          <cell r="G233" t="str">
            <v>130111500.00</v>
          </cell>
          <cell r="H233" t="str">
            <v>130111500.00</v>
          </cell>
          <cell r="I233" t="str">
            <v>0.00</v>
          </cell>
        </row>
        <row r="234">
          <cell r="C234" t="str">
            <v>2.4.24.04</v>
          </cell>
          <cell r="D234" t="str">
            <v>0.00</v>
          </cell>
          <cell r="E234" t="str">
            <v>14293556.00</v>
          </cell>
          <cell r="F234" t="str">
            <v>14293556.00</v>
          </cell>
          <cell r="G234" t="str">
            <v>0.00</v>
          </cell>
          <cell r="H234" t="str">
            <v>0.00</v>
          </cell>
          <cell r="I234" t="str">
            <v>0.00</v>
          </cell>
        </row>
        <row r="235">
          <cell r="C235" t="str">
            <v>2.4.24.04.001</v>
          </cell>
          <cell r="D235" t="str">
            <v>0.00</v>
          </cell>
          <cell r="E235" t="str">
            <v>14293556.00</v>
          </cell>
          <cell r="F235" t="str">
            <v>14293556.00</v>
          </cell>
          <cell r="G235" t="str">
            <v>0.00</v>
          </cell>
          <cell r="H235" t="str">
            <v>0.00</v>
          </cell>
          <cell r="I235" t="str">
            <v>0.00</v>
          </cell>
        </row>
        <row r="236">
          <cell r="C236" t="str">
            <v>2.4.24.05</v>
          </cell>
          <cell r="D236" t="str">
            <v>0.00</v>
          </cell>
          <cell r="E236" t="str">
            <v>38011956.00</v>
          </cell>
          <cell r="F236" t="str">
            <v>38011956.00</v>
          </cell>
          <cell r="G236" t="str">
            <v>0.00</v>
          </cell>
          <cell r="H236" t="str">
            <v>0.00</v>
          </cell>
          <cell r="I236" t="str">
            <v>0.00</v>
          </cell>
        </row>
        <row r="237">
          <cell r="C237" t="str">
            <v>2.4.24.05.001</v>
          </cell>
          <cell r="D237" t="str">
            <v>0.00</v>
          </cell>
          <cell r="E237" t="str">
            <v>38011956.00</v>
          </cell>
          <cell r="F237" t="str">
            <v>38011956.00</v>
          </cell>
          <cell r="G237" t="str">
            <v>0.00</v>
          </cell>
          <cell r="H237" t="str">
            <v>0.00</v>
          </cell>
          <cell r="I237" t="str">
            <v>0.00</v>
          </cell>
        </row>
        <row r="238">
          <cell r="C238" t="str">
            <v>2.4.24.06</v>
          </cell>
          <cell r="D238" t="str">
            <v>1000000.00</v>
          </cell>
          <cell r="E238" t="str">
            <v>57477000.00</v>
          </cell>
          <cell r="F238" t="str">
            <v>57477000.00</v>
          </cell>
          <cell r="G238" t="str">
            <v>1000000.00</v>
          </cell>
          <cell r="H238" t="str">
            <v>1000000.00</v>
          </cell>
          <cell r="I238" t="str">
            <v>0.00</v>
          </cell>
        </row>
        <row r="239">
          <cell r="C239" t="str">
            <v>2.4.24.06.001</v>
          </cell>
          <cell r="D239" t="str">
            <v>1000000.00</v>
          </cell>
          <cell r="E239" t="str">
            <v>57477000.00</v>
          </cell>
          <cell r="F239" t="str">
            <v>57477000.00</v>
          </cell>
          <cell r="G239" t="str">
            <v>1000000.00</v>
          </cell>
          <cell r="H239" t="str">
            <v>1000000.00</v>
          </cell>
          <cell r="I239" t="str">
            <v>0.00</v>
          </cell>
        </row>
        <row r="240">
          <cell r="C240" t="str">
            <v>2.4.24.07</v>
          </cell>
          <cell r="D240" t="str">
            <v>1084714.00</v>
          </cell>
          <cell r="E240" t="str">
            <v>316685405.00</v>
          </cell>
          <cell r="F240" t="str">
            <v>316685405.00</v>
          </cell>
          <cell r="G240" t="str">
            <v>1084714.00</v>
          </cell>
          <cell r="H240" t="str">
            <v>1084714.00</v>
          </cell>
          <cell r="I240" t="str">
            <v>0.00</v>
          </cell>
        </row>
        <row r="241">
          <cell r="C241" t="str">
            <v>2.4.24.07.001</v>
          </cell>
          <cell r="D241" t="str">
            <v>1084714.00</v>
          </cell>
          <cell r="E241" t="str">
            <v>316685405.00</v>
          </cell>
          <cell r="F241" t="str">
            <v>316685405.00</v>
          </cell>
          <cell r="G241" t="str">
            <v>1084714.00</v>
          </cell>
          <cell r="H241" t="str">
            <v>1084714.00</v>
          </cell>
          <cell r="I241" t="str">
            <v>0.00</v>
          </cell>
        </row>
        <row r="242">
          <cell r="C242" t="str">
            <v>2.4.24.08</v>
          </cell>
          <cell r="D242" t="str">
            <v>0.00</v>
          </cell>
          <cell r="E242" t="str">
            <v>4805325.00</v>
          </cell>
          <cell r="F242" t="str">
            <v>4805325.00</v>
          </cell>
          <cell r="G242" t="str">
            <v>0.00</v>
          </cell>
          <cell r="H242" t="str">
            <v>0.00</v>
          </cell>
          <cell r="I242" t="str">
            <v>0.00</v>
          </cell>
        </row>
        <row r="243">
          <cell r="C243" t="str">
            <v>2.4.24.08.001</v>
          </cell>
          <cell r="D243" t="str">
            <v>0.00</v>
          </cell>
          <cell r="E243" t="str">
            <v>4805325.00</v>
          </cell>
          <cell r="F243" t="str">
            <v>4805325.00</v>
          </cell>
          <cell r="G243" t="str">
            <v>0.00</v>
          </cell>
          <cell r="H243" t="str">
            <v>0.00</v>
          </cell>
          <cell r="I243" t="str">
            <v>0.00</v>
          </cell>
        </row>
        <row r="244">
          <cell r="C244" t="str">
            <v>2.4.24.11</v>
          </cell>
          <cell r="D244" t="str">
            <v>0.00</v>
          </cell>
          <cell r="E244" t="str">
            <v>5645007.00</v>
          </cell>
          <cell r="F244" t="str">
            <v>5645007.00</v>
          </cell>
          <cell r="G244" t="str">
            <v>0.00</v>
          </cell>
          <cell r="H244" t="str">
            <v>0.00</v>
          </cell>
          <cell r="I244" t="str">
            <v>0.00</v>
          </cell>
        </row>
        <row r="245">
          <cell r="C245" t="str">
            <v>2.4.24.11.001</v>
          </cell>
          <cell r="D245" t="str">
            <v>0.00</v>
          </cell>
          <cell r="E245" t="str">
            <v>5645007.00</v>
          </cell>
          <cell r="F245" t="str">
            <v>5645007.00</v>
          </cell>
          <cell r="G245" t="str">
            <v>0.00</v>
          </cell>
          <cell r="H245" t="str">
            <v>0.00</v>
          </cell>
          <cell r="I245" t="str">
            <v>0.00</v>
          </cell>
        </row>
        <row r="246">
          <cell r="C246" t="str">
            <v>2.4.24.13</v>
          </cell>
          <cell r="D246" t="str">
            <v>0.00</v>
          </cell>
          <cell r="E246" t="str">
            <v>182972000.00</v>
          </cell>
          <cell r="F246" t="str">
            <v>182972000.00</v>
          </cell>
          <cell r="G246" t="str">
            <v>0.00</v>
          </cell>
          <cell r="H246" t="str">
            <v>0.00</v>
          </cell>
          <cell r="I246" t="str">
            <v>0.00</v>
          </cell>
        </row>
        <row r="247">
          <cell r="C247" t="str">
            <v>2.4.24.13.001</v>
          </cell>
          <cell r="D247" t="str">
            <v>0.00</v>
          </cell>
          <cell r="E247" t="str">
            <v>182972000.00</v>
          </cell>
          <cell r="F247" t="str">
            <v>182972000.00</v>
          </cell>
          <cell r="G247" t="str">
            <v>0.00</v>
          </cell>
          <cell r="H247" t="str">
            <v>0.00</v>
          </cell>
          <cell r="I247" t="str">
            <v>0.00</v>
          </cell>
        </row>
        <row r="248">
          <cell r="C248" t="str">
            <v>2.4.24.90</v>
          </cell>
          <cell r="D248" t="str">
            <v>0.00</v>
          </cell>
          <cell r="E248" t="str">
            <v>18794240.00</v>
          </cell>
          <cell r="F248" t="str">
            <v>18794240.00</v>
          </cell>
          <cell r="G248" t="str">
            <v>0.00</v>
          </cell>
          <cell r="H248" t="str">
            <v>0.00</v>
          </cell>
          <cell r="I248" t="str">
            <v>0.00</v>
          </cell>
        </row>
        <row r="249">
          <cell r="C249" t="str">
            <v>2.4.24.90.001</v>
          </cell>
          <cell r="D249" t="str">
            <v>0.00</v>
          </cell>
          <cell r="E249" t="str">
            <v>18794240.00</v>
          </cell>
          <cell r="F249" t="str">
            <v>18794240.00</v>
          </cell>
          <cell r="G249" t="str">
            <v>0.00</v>
          </cell>
          <cell r="H249" t="str">
            <v>0.00</v>
          </cell>
          <cell r="I249" t="str">
            <v>0.00</v>
          </cell>
        </row>
        <row r="250">
          <cell r="C250" t="str">
            <v>2.4.36</v>
          </cell>
          <cell r="D250" t="str">
            <v>584507605.45</v>
          </cell>
          <cell r="E250" t="str">
            <v>5007807792.00</v>
          </cell>
          <cell r="F250" t="str">
            <v>5549094111.00</v>
          </cell>
          <cell r="G250" t="str">
            <v>1125793924.45</v>
          </cell>
          <cell r="H250" t="str">
            <v>1125793924.45</v>
          </cell>
          <cell r="I250" t="str">
            <v>0.00</v>
          </cell>
        </row>
        <row r="251">
          <cell r="C251" t="str">
            <v>2.4.36.03</v>
          </cell>
          <cell r="D251" t="str">
            <v>110647382.00</v>
          </cell>
          <cell r="E251" t="str">
            <v>769388225.00</v>
          </cell>
          <cell r="F251" t="str">
            <v>803898994.00</v>
          </cell>
          <cell r="G251" t="str">
            <v>145158151.00</v>
          </cell>
          <cell r="H251" t="str">
            <v>145158151.00</v>
          </cell>
          <cell r="I251" t="str">
            <v>0.00</v>
          </cell>
        </row>
        <row r="252">
          <cell r="C252" t="str">
            <v>2.4.36.03.001</v>
          </cell>
          <cell r="D252" t="str">
            <v>110647382.00</v>
          </cell>
          <cell r="E252" t="str">
            <v>384757225.00</v>
          </cell>
          <cell r="F252" t="str">
            <v>419267994.00</v>
          </cell>
          <cell r="G252" t="str">
            <v>145158151.00</v>
          </cell>
          <cell r="H252" t="str">
            <v>145158151.00</v>
          </cell>
          <cell r="I252" t="str">
            <v>0.00</v>
          </cell>
        </row>
        <row r="253">
          <cell r="C253" t="str">
            <v>2.4.36.03.002</v>
          </cell>
          <cell r="D253" t="str">
            <v>0.00</v>
          </cell>
          <cell r="E253" t="str">
            <v>384631000.00</v>
          </cell>
          <cell r="F253" t="str">
            <v>384631000.00</v>
          </cell>
          <cell r="G253" t="str">
            <v>0.00</v>
          </cell>
          <cell r="H253" t="str">
            <v>0.00</v>
          </cell>
          <cell r="I253" t="str">
            <v>0.00</v>
          </cell>
        </row>
        <row r="254">
          <cell r="C254" t="str">
            <v>2.4.36.05</v>
          </cell>
          <cell r="D254" t="str">
            <v>339715.45</v>
          </cell>
          <cell r="E254" t="str">
            <v>431271452.00</v>
          </cell>
          <cell r="F254" t="str">
            <v>573540797.00</v>
          </cell>
          <cell r="G254" t="str">
            <v>142609060.45</v>
          </cell>
          <cell r="H254" t="str">
            <v>142609060.45</v>
          </cell>
          <cell r="I254" t="str">
            <v>0.00</v>
          </cell>
        </row>
        <row r="255">
          <cell r="C255" t="str">
            <v>2.4.36.05.001</v>
          </cell>
          <cell r="D255" t="str">
            <v>339715.45</v>
          </cell>
          <cell r="E255" t="str">
            <v>216082452.00</v>
          </cell>
          <cell r="F255" t="str">
            <v>358351797.00</v>
          </cell>
          <cell r="G255" t="str">
            <v>142609060.45</v>
          </cell>
          <cell r="H255" t="str">
            <v>142609060.45</v>
          </cell>
          <cell r="I255" t="str">
            <v>0.00</v>
          </cell>
        </row>
        <row r="256">
          <cell r="C256" t="str">
            <v>2.4.36.05.002</v>
          </cell>
          <cell r="D256" t="str">
            <v>0.00</v>
          </cell>
          <cell r="E256" t="str">
            <v>215189000.00</v>
          </cell>
          <cell r="F256" t="str">
            <v>215189000.00</v>
          </cell>
          <cell r="G256" t="str">
            <v>0.00</v>
          </cell>
          <cell r="H256" t="str">
            <v>0.00</v>
          </cell>
          <cell r="I256" t="str">
            <v>0.00</v>
          </cell>
        </row>
        <row r="257">
          <cell r="C257" t="str">
            <v>2.4.36.06</v>
          </cell>
          <cell r="D257" t="str">
            <v>5260987.00</v>
          </cell>
          <cell r="E257" t="str">
            <v>31560000.00</v>
          </cell>
          <cell r="F257" t="str">
            <v>31560000.00</v>
          </cell>
          <cell r="G257" t="str">
            <v>5260987.00</v>
          </cell>
          <cell r="H257" t="str">
            <v>5260987.00</v>
          </cell>
          <cell r="I257" t="str">
            <v>0.00</v>
          </cell>
        </row>
        <row r="258">
          <cell r="C258" t="str">
            <v>2.4.36.06.001</v>
          </cell>
          <cell r="D258" t="str">
            <v>5260987.00</v>
          </cell>
          <cell r="E258" t="str">
            <v>15780000.00</v>
          </cell>
          <cell r="F258" t="str">
            <v>15780000.00</v>
          </cell>
          <cell r="G258" t="str">
            <v>5260987.00</v>
          </cell>
          <cell r="H258" t="str">
            <v>5260987.00</v>
          </cell>
          <cell r="I258" t="str">
            <v>0.00</v>
          </cell>
        </row>
        <row r="259">
          <cell r="C259" t="str">
            <v>2.4.36.06.002</v>
          </cell>
          <cell r="D259" t="str">
            <v>0.00</v>
          </cell>
          <cell r="E259" t="str">
            <v>15780000.00</v>
          </cell>
          <cell r="F259" t="str">
            <v>15780000.00</v>
          </cell>
          <cell r="G259" t="str">
            <v>0.00</v>
          </cell>
          <cell r="H259" t="str">
            <v>0.00</v>
          </cell>
          <cell r="I259" t="str">
            <v>0.00</v>
          </cell>
        </row>
        <row r="260">
          <cell r="C260" t="str">
            <v>2.4.36.07</v>
          </cell>
          <cell r="D260" t="str">
            <v>385.00</v>
          </cell>
          <cell r="E260" t="str">
            <v>0.00</v>
          </cell>
          <cell r="F260" t="str">
            <v>0.00</v>
          </cell>
          <cell r="G260" t="str">
            <v>385.00</v>
          </cell>
          <cell r="H260" t="str">
            <v>385.00</v>
          </cell>
          <cell r="I260" t="str">
            <v>0.00</v>
          </cell>
        </row>
        <row r="261">
          <cell r="C261" t="str">
            <v>2.4.36.07.001</v>
          </cell>
          <cell r="D261" t="str">
            <v>385.00</v>
          </cell>
          <cell r="E261" t="str">
            <v>0.00</v>
          </cell>
          <cell r="F261" t="str">
            <v>0.00</v>
          </cell>
          <cell r="G261" t="str">
            <v>385.00</v>
          </cell>
          <cell r="H261" t="str">
            <v>385.00</v>
          </cell>
          <cell r="I261" t="str">
            <v>0.00</v>
          </cell>
        </row>
        <row r="262">
          <cell r="C262" t="str">
            <v>2.4.36.08</v>
          </cell>
          <cell r="D262" t="str">
            <v>238917.00</v>
          </cell>
          <cell r="E262" t="str">
            <v>754475.00</v>
          </cell>
          <cell r="F262" t="str">
            <v>520942.00</v>
          </cell>
          <cell r="G262" t="str">
            <v>5384.00</v>
          </cell>
          <cell r="H262" t="str">
            <v>5384.00</v>
          </cell>
          <cell r="I262" t="str">
            <v>0.00</v>
          </cell>
        </row>
        <row r="263">
          <cell r="C263" t="str">
            <v>2.4.36.08.001</v>
          </cell>
          <cell r="D263" t="str">
            <v>238917.00</v>
          </cell>
          <cell r="E263" t="str">
            <v>377000.00</v>
          </cell>
          <cell r="F263" t="str">
            <v>143467.00</v>
          </cell>
          <cell r="G263" t="str">
            <v>5384.00</v>
          </cell>
          <cell r="H263" t="str">
            <v>5384.00</v>
          </cell>
          <cell r="I263" t="str">
            <v>0.00</v>
          </cell>
        </row>
        <row r="264">
          <cell r="C264" t="str">
            <v>2.4.36.08.002</v>
          </cell>
          <cell r="D264" t="str">
            <v>0.00</v>
          </cell>
          <cell r="E264" t="str">
            <v>377475.00</v>
          </cell>
          <cell r="F264" t="str">
            <v>377475.00</v>
          </cell>
          <cell r="G264" t="str">
            <v>0.00</v>
          </cell>
          <cell r="H264" t="str">
            <v>0.00</v>
          </cell>
          <cell r="I264" t="str">
            <v>0.00</v>
          </cell>
        </row>
        <row r="265">
          <cell r="C265" t="str">
            <v>2.4.36.10</v>
          </cell>
          <cell r="D265" t="str">
            <v>59.00</v>
          </cell>
          <cell r="E265" t="str">
            <v>0.00</v>
          </cell>
          <cell r="F265" t="str">
            <v>0.00</v>
          </cell>
          <cell r="G265" t="str">
            <v>59.00</v>
          </cell>
          <cell r="H265" t="str">
            <v>59.00</v>
          </cell>
          <cell r="I265" t="str">
            <v>0.00</v>
          </cell>
        </row>
        <row r="266">
          <cell r="C266" t="str">
            <v>2.4.36.10.001</v>
          </cell>
          <cell r="D266" t="str">
            <v>59.00</v>
          </cell>
          <cell r="E266" t="str">
            <v>0.00</v>
          </cell>
          <cell r="F266" t="str">
            <v>0.00</v>
          </cell>
          <cell r="G266" t="str">
            <v>59.00</v>
          </cell>
          <cell r="H266" t="str">
            <v>59.00</v>
          </cell>
          <cell r="I266" t="str">
            <v>0.00</v>
          </cell>
        </row>
        <row r="267">
          <cell r="C267" t="str">
            <v>2.4.36.15</v>
          </cell>
          <cell r="D267" t="str">
            <v>387313496.00</v>
          </cell>
          <cell r="E267" t="str">
            <v>2858961467.00</v>
          </cell>
          <cell r="F267" t="str">
            <v>3032756161.00</v>
          </cell>
          <cell r="G267" t="str">
            <v>561108190.00</v>
          </cell>
          <cell r="H267" t="str">
            <v>561108190.00</v>
          </cell>
          <cell r="I267" t="str">
            <v>0.00</v>
          </cell>
        </row>
        <row r="268">
          <cell r="C268" t="str">
            <v>2.4.36.15.001</v>
          </cell>
          <cell r="D268" t="str">
            <v>387313496.00</v>
          </cell>
          <cell r="E268" t="str">
            <v>1450761467.00</v>
          </cell>
          <cell r="F268" t="str">
            <v>1624556161.00</v>
          </cell>
          <cell r="G268" t="str">
            <v>561108190.00</v>
          </cell>
          <cell r="H268" t="str">
            <v>561108190.00</v>
          </cell>
          <cell r="I268" t="str">
            <v>0.00</v>
          </cell>
        </row>
        <row r="269">
          <cell r="C269" t="str">
            <v>2.4.36.15.002</v>
          </cell>
          <cell r="D269" t="str">
            <v>0.00</v>
          </cell>
          <cell r="E269" t="str">
            <v>1408200000.00</v>
          </cell>
          <cell r="F269" t="str">
            <v>1408200000.00</v>
          </cell>
          <cell r="G269" t="str">
            <v>0.00</v>
          </cell>
          <cell r="H269" t="str">
            <v>0.00</v>
          </cell>
          <cell r="I269" t="str">
            <v>0.00</v>
          </cell>
        </row>
        <row r="270">
          <cell r="C270" t="str">
            <v>2.4.36.25</v>
          </cell>
          <cell r="D270" t="str">
            <v>52294302.00</v>
          </cell>
          <cell r="E270" t="str">
            <v>678736539.00</v>
          </cell>
          <cell r="F270" t="str">
            <v>786222614.00</v>
          </cell>
          <cell r="G270" t="str">
            <v>159780377.00</v>
          </cell>
          <cell r="H270" t="str">
            <v>159780377.00</v>
          </cell>
          <cell r="I270" t="str">
            <v>0.00</v>
          </cell>
        </row>
        <row r="271">
          <cell r="C271" t="str">
            <v>2.4.36.25.001</v>
          </cell>
          <cell r="D271" t="str">
            <v>52294096.00</v>
          </cell>
          <cell r="E271" t="str">
            <v>341204539.00</v>
          </cell>
          <cell r="F271" t="str">
            <v>448690614.00</v>
          </cell>
          <cell r="G271" t="str">
            <v>159780171.00</v>
          </cell>
          <cell r="H271" t="str">
            <v>159780171.00</v>
          </cell>
          <cell r="I271" t="str">
            <v>0.00</v>
          </cell>
        </row>
        <row r="272">
          <cell r="C272" t="str">
            <v>2.4.36.25.002</v>
          </cell>
          <cell r="D272" t="str">
            <v>0.00</v>
          </cell>
          <cell r="E272" t="str">
            <v>337532000.00</v>
          </cell>
          <cell r="F272" t="str">
            <v>337532000.00</v>
          </cell>
          <cell r="G272" t="str">
            <v>0.00</v>
          </cell>
          <cell r="H272" t="str">
            <v>0.00</v>
          </cell>
          <cell r="I272" t="str">
            <v>0.00</v>
          </cell>
        </row>
        <row r="273">
          <cell r="C273" t="str">
            <v>2.4.36.25.005</v>
          </cell>
          <cell r="D273" t="str">
            <v>206.00</v>
          </cell>
          <cell r="E273" t="str">
            <v>0.00</v>
          </cell>
          <cell r="F273" t="str">
            <v>0.00</v>
          </cell>
          <cell r="G273" t="str">
            <v>206.00</v>
          </cell>
          <cell r="H273" t="str">
            <v>206.00</v>
          </cell>
          <cell r="I273" t="str">
            <v>0.00</v>
          </cell>
        </row>
        <row r="274">
          <cell r="C274" t="str">
            <v>2.4.36.26</v>
          </cell>
          <cell r="D274" t="str">
            <v>3749877.00</v>
          </cell>
          <cell r="E274" t="str">
            <v>160516000.00</v>
          </cell>
          <cell r="F274" t="str">
            <v>196717902.00</v>
          </cell>
          <cell r="G274" t="str">
            <v>39951779.00</v>
          </cell>
          <cell r="H274" t="str">
            <v>39951779.00</v>
          </cell>
          <cell r="I274" t="str">
            <v>0.00</v>
          </cell>
        </row>
        <row r="275">
          <cell r="C275" t="str">
            <v>2.4.36.26.001</v>
          </cell>
          <cell r="D275" t="str">
            <v>3749877.00</v>
          </cell>
          <cell r="E275" t="str">
            <v>80258000.00</v>
          </cell>
          <cell r="F275" t="str">
            <v>116459902.00</v>
          </cell>
          <cell r="G275" t="str">
            <v>39951779.00</v>
          </cell>
          <cell r="H275" t="str">
            <v>39951779.00</v>
          </cell>
          <cell r="I275" t="str">
            <v>0.00</v>
          </cell>
        </row>
        <row r="276">
          <cell r="C276" t="str">
            <v>2.4.36.26.002</v>
          </cell>
          <cell r="D276" t="str">
            <v>0.00</v>
          </cell>
          <cell r="E276" t="str">
            <v>80258000.00</v>
          </cell>
          <cell r="F276" t="str">
            <v>80258000.00</v>
          </cell>
          <cell r="G276" t="str">
            <v>0.00</v>
          </cell>
          <cell r="H276" t="str">
            <v>0.00</v>
          </cell>
          <cell r="I276" t="str">
            <v>0.00</v>
          </cell>
        </row>
        <row r="277">
          <cell r="C277" t="str">
            <v>2.4.36.27</v>
          </cell>
          <cell r="D277" t="str">
            <v>23941370.00</v>
          </cell>
          <cell r="E277" t="str">
            <v>70687990.00</v>
          </cell>
          <cell r="F277" t="str">
            <v>117566786.00</v>
          </cell>
          <cell r="G277" t="str">
            <v>70820166.00</v>
          </cell>
          <cell r="H277" t="str">
            <v>70820166.00</v>
          </cell>
          <cell r="I277" t="str">
            <v>0.00</v>
          </cell>
        </row>
        <row r="278">
          <cell r="C278" t="str">
            <v>2.4.36.27.001</v>
          </cell>
          <cell r="D278" t="str">
            <v>23941370.00</v>
          </cell>
          <cell r="E278" t="str">
            <v>36471990.00</v>
          </cell>
          <cell r="F278" t="str">
            <v>83350786.00</v>
          </cell>
          <cell r="G278" t="str">
            <v>70820166.00</v>
          </cell>
          <cell r="H278" t="str">
            <v>70820166.00</v>
          </cell>
          <cell r="I278" t="str">
            <v>0.00</v>
          </cell>
        </row>
        <row r="279">
          <cell r="C279" t="str">
            <v>2.4.36.27.002</v>
          </cell>
          <cell r="D279" t="str">
            <v>0.00</v>
          </cell>
          <cell r="E279" t="str">
            <v>34216000.00</v>
          </cell>
          <cell r="F279" t="str">
            <v>34216000.00</v>
          </cell>
          <cell r="G279" t="str">
            <v>0.00</v>
          </cell>
          <cell r="H279" t="str">
            <v>0.00</v>
          </cell>
          <cell r="I279" t="str">
            <v>0.00</v>
          </cell>
        </row>
        <row r="280">
          <cell r="C280" t="str">
            <v>2.4.36.90</v>
          </cell>
          <cell r="D280" t="str">
            <v>721115.00</v>
          </cell>
          <cell r="E280" t="str">
            <v>5931644.00</v>
          </cell>
          <cell r="F280" t="str">
            <v>6309915.00</v>
          </cell>
          <cell r="G280" t="str">
            <v>1099386.00</v>
          </cell>
          <cell r="H280" t="str">
            <v>1099386.00</v>
          </cell>
          <cell r="I280" t="str">
            <v>0.00</v>
          </cell>
        </row>
        <row r="281">
          <cell r="C281" t="str">
            <v>2.4.36.90.001</v>
          </cell>
          <cell r="D281" t="str">
            <v>721115.00</v>
          </cell>
          <cell r="E281" t="str">
            <v>4064644.00</v>
          </cell>
          <cell r="F281" t="str">
            <v>4442915.00</v>
          </cell>
          <cell r="G281" t="str">
            <v>1099386.00</v>
          </cell>
          <cell r="H281" t="str">
            <v>1099386.00</v>
          </cell>
          <cell r="I281" t="str">
            <v>0.00</v>
          </cell>
        </row>
        <row r="282">
          <cell r="C282" t="str">
            <v>2.4.36.90.002</v>
          </cell>
          <cell r="D282" t="str">
            <v>0.00</v>
          </cell>
          <cell r="E282" t="str">
            <v>1867000.00</v>
          </cell>
          <cell r="F282" t="str">
            <v>1867000.00</v>
          </cell>
          <cell r="G282" t="str">
            <v>0.00</v>
          </cell>
          <cell r="H282" t="str">
            <v>0.00</v>
          </cell>
          <cell r="I282" t="str">
            <v>0.00</v>
          </cell>
        </row>
        <row r="283">
          <cell r="C283" t="str">
            <v>2.4.60</v>
          </cell>
          <cell r="D283" t="str">
            <v>2630419667908.35</v>
          </cell>
          <cell r="E283" t="str">
            <v>65173015074.09</v>
          </cell>
          <cell r="F283" t="str">
            <v>184884079720.50</v>
          </cell>
          <cell r="G283" t="str">
            <v>2750130732554.76</v>
          </cell>
          <cell r="H283" t="str">
            <v>2750130732554.76</v>
          </cell>
          <cell r="I283" t="str">
            <v>0.00</v>
          </cell>
        </row>
        <row r="284">
          <cell r="C284" t="str">
            <v>2.4.60.02</v>
          </cell>
          <cell r="D284" t="str">
            <v>1295937805.59</v>
          </cell>
          <cell r="E284" t="str">
            <v>62184463.59</v>
          </cell>
          <cell r="F284" t="str">
            <v>59076130.00</v>
          </cell>
          <cell r="G284" t="str">
            <v>1292829472.00</v>
          </cell>
          <cell r="H284" t="str">
            <v>1292829472.00</v>
          </cell>
          <cell r="I284" t="str">
            <v>0.00</v>
          </cell>
        </row>
        <row r="285">
          <cell r="C285" t="str">
            <v>2.4.60.02.001</v>
          </cell>
          <cell r="D285" t="str">
            <v>1295937805.59</v>
          </cell>
          <cell r="E285" t="str">
            <v>62184463.59</v>
          </cell>
          <cell r="F285" t="str">
            <v>59076130.00</v>
          </cell>
          <cell r="G285" t="str">
            <v>1292829472.00</v>
          </cell>
          <cell r="H285" t="str">
            <v>1292829472.00</v>
          </cell>
          <cell r="I285" t="str">
            <v>0.00</v>
          </cell>
        </row>
        <row r="286">
          <cell r="C286" t="str">
            <v>2.4.60.03</v>
          </cell>
          <cell r="D286" t="str">
            <v>2606864430127.70</v>
          </cell>
          <cell r="E286" t="str">
            <v>65110830610.50</v>
          </cell>
          <cell r="F286" t="str">
            <v>184825003590.50</v>
          </cell>
          <cell r="G286" t="str">
            <v>2726578603107.70</v>
          </cell>
          <cell r="H286" t="str">
            <v>2726578603107.70</v>
          </cell>
          <cell r="I286" t="str">
            <v>0.00</v>
          </cell>
        </row>
        <row r="287">
          <cell r="C287" t="str">
            <v>2.4.60.03.001</v>
          </cell>
          <cell r="D287" t="str">
            <v>2606864430127.70</v>
          </cell>
          <cell r="E287" t="str">
            <v>65110830610.50</v>
          </cell>
          <cell r="F287" t="str">
            <v>184825003590.50</v>
          </cell>
          <cell r="G287" t="str">
            <v>2726578603107.70</v>
          </cell>
          <cell r="H287" t="str">
            <v>2726578603107.70</v>
          </cell>
          <cell r="I287" t="str">
            <v>0.00</v>
          </cell>
        </row>
        <row r="288">
          <cell r="C288" t="str">
            <v>2.4.60.92</v>
          </cell>
          <cell r="D288" t="str">
            <v>22259299975.06</v>
          </cell>
          <cell r="E288" t="str">
            <v>0.00</v>
          </cell>
          <cell r="F288" t="str">
            <v>0.00</v>
          </cell>
          <cell r="G288" t="str">
            <v>22259299975.06</v>
          </cell>
          <cell r="H288" t="str">
            <v>22259299975.06</v>
          </cell>
          <cell r="I288" t="str">
            <v>0.00</v>
          </cell>
        </row>
        <row r="289">
          <cell r="C289" t="str">
            <v>2.4.60.92.001</v>
          </cell>
          <cell r="D289" t="str">
            <v>22259299975.06</v>
          </cell>
          <cell r="E289" t="str">
            <v>0.00</v>
          </cell>
          <cell r="F289" t="str">
            <v>0.00</v>
          </cell>
          <cell r="G289" t="str">
            <v>22259299975.06</v>
          </cell>
          <cell r="H289" t="str">
            <v>22259299975.06</v>
          </cell>
          <cell r="I289" t="str">
            <v>0.00</v>
          </cell>
        </row>
        <row r="290">
          <cell r="C290" t="str">
            <v>2.4.90</v>
          </cell>
          <cell r="D290" t="str">
            <v>779182582567.78</v>
          </cell>
          <cell r="E290" t="str">
            <v>386645396650.15</v>
          </cell>
          <cell r="F290" t="str">
            <v>394094392145.90</v>
          </cell>
          <cell r="G290" t="str">
            <v>786631578063.53</v>
          </cell>
          <cell r="H290" t="str">
            <v>786631578063.53</v>
          </cell>
          <cell r="I290" t="str">
            <v>0.00</v>
          </cell>
        </row>
        <row r="291">
          <cell r="C291" t="str">
            <v>2.4.90.19</v>
          </cell>
          <cell r="D291" t="str">
            <v>0.00</v>
          </cell>
          <cell r="E291" t="str">
            <v>380161432687.01</v>
          </cell>
          <cell r="F291" t="str">
            <v>380161432687.01</v>
          </cell>
          <cell r="G291" t="str">
            <v>0.00</v>
          </cell>
          <cell r="H291" t="str">
            <v>0.00</v>
          </cell>
          <cell r="I291" t="str">
            <v>0.00</v>
          </cell>
        </row>
        <row r="292">
          <cell r="C292" t="str">
            <v>2.4.90.19.001</v>
          </cell>
          <cell r="D292" t="str">
            <v>0.00</v>
          </cell>
          <cell r="E292" t="str">
            <v>380161432687.01</v>
          </cell>
          <cell r="F292" t="str">
            <v>380161432687.01</v>
          </cell>
          <cell r="G292" t="str">
            <v>0.00</v>
          </cell>
          <cell r="H292" t="str">
            <v>0.00</v>
          </cell>
          <cell r="I292" t="str">
            <v>0.00</v>
          </cell>
        </row>
        <row r="293">
          <cell r="C293" t="str">
            <v>2.4.90.27</v>
          </cell>
          <cell r="D293" t="str">
            <v>0.00</v>
          </cell>
          <cell r="E293" t="str">
            <v>2476140.09</v>
          </cell>
          <cell r="F293" t="str">
            <v>3400932.50</v>
          </cell>
          <cell r="G293" t="str">
            <v>924792.41</v>
          </cell>
          <cell r="H293" t="str">
            <v>924792.41</v>
          </cell>
          <cell r="I293" t="str">
            <v>0.00</v>
          </cell>
        </row>
        <row r="294">
          <cell r="C294" t="str">
            <v>2.4.90.27.001</v>
          </cell>
          <cell r="D294" t="str">
            <v>0.00</v>
          </cell>
          <cell r="E294" t="str">
            <v>2476140.09</v>
          </cell>
          <cell r="F294" t="str">
            <v>3400932.50</v>
          </cell>
          <cell r="G294" t="str">
            <v>924792.41</v>
          </cell>
          <cell r="H294" t="str">
            <v>924792.41</v>
          </cell>
          <cell r="I294" t="str">
            <v>0.00</v>
          </cell>
        </row>
        <row r="295">
          <cell r="C295" t="str">
            <v>2.4.90.40</v>
          </cell>
          <cell r="D295" t="str">
            <v>16218779.00</v>
          </cell>
          <cell r="E295" t="str">
            <v>16218033.00</v>
          </cell>
          <cell r="F295" t="str">
            <v>0.00</v>
          </cell>
          <cell r="G295" t="str">
            <v>746.00</v>
          </cell>
          <cell r="H295" t="str">
            <v>746.00</v>
          </cell>
          <cell r="I295" t="str">
            <v>0.00</v>
          </cell>
        </row>
        <row r="296">
          <cell r="C296" t="str">
            <v>2.4.90.40.001</v>
          </cell>
          <cell r="D296" t="str">
            <v>16218779.00</v>
          </cell>
          <cell r="E296" t="str">
            <v>16218033.00</v>
          </cell>
          <cell r="F296" t="str">
            <v>0.00</v>
          </cell>
          <cell r="G296" t="str">
            <v>746.00</v>
          </cell>
          <cell r="H296" t="str">
            <v>746.00</v>
          </cell>
          <cell r="I296" t="str">
            <v>0.00</v>
          </cell>
        </row>
        <row r="297">
          <cell r="C297" t="str">
            <v>2.4.90.44</v>
          </cell>
          <cell r="D297" t="str">
            <v>779001915109.68</v>
          </cell>
          <cell r="E297" t="str">
            <v>0.00</v>
          </cell>
          <cell r="F297" t="str">
            <v>7439142725.92</v>
          </cell>
          <cell r="G297" t="str">
            <v>786441057835.60</v>
          </cell>
          <cell r="H297" t="str">
            <v>786441057835.60</v>
          </cell>
          <cell r="I297" t="str">
            <v>0.00</v>
          </cell>
        </row>
        <row r="298">
          <cell r="C298" t="str">
            <v>2.4.90.44.001</v>
          </cell>
          <cell r="D298" t="str">
            <v>779001915109.68</v>
          </cell>
          <cell r="E298" t="str">
            <v>0.00</v>
          </cell>
          <cell r="F298" t="str">
            <v>7439142725.92</v>
          </cell>
          <cell r="G298" t="str">
            <v>786441057835.60</v>
          </cell>
          <cell r="H298" t="str">
            <v>786441057835.60</v>
          </cell>
          <cell r="I298" t="str">
            <v>0.00</v>
          </cell>
        </row>
        <row r="299">
          <cell r="C299" t="str">
            <v>2.4.90.50</v>
          </cell>
          <cell r="D299" t="str">
            <v>153042400.00</v>
          </cell>
          <cell r="E299" t="str">
            <v>499511100.00</v>
          </cell>
          <cell r="F299" t="str">
            <v>515324200.00</v>
          </cell>
          <cell r="G299" t="str">
            <v>168855500.00</v>
          </cell>
          <cell r="H299" t="str">
            <v>168855500.00</v>
          </cell>
          <cell r="I299" t="str">
            <v>0.00</v>
          </cell>
        </row>
        <row r="300">
          <cell r="C300" t="str">
            <v>2.4.90.50.001</v>
          </cell>
          <cell r="D300" t="str">
            <v>91825400.00</v>
          </cell>
          <cell r="E300" t="str">
            <v>299705900.00</v>
          </cell>
          <cell r="F300" t="str">
            <v>309192500.00</v>
          </cell>
          <cell r="G300" t="str">
            <v>101312000.00</v>
          </cell>
          <cell r="H300" t="str">
            <v>101312000.00</v>
          </cell>
          <cell r="I300" t="str">
            <v>0.00</v>
          </cell>
        </row>
        <row r="301">
          <cell r="C301" t="str">
            <v>2.4.90.50.002</v>
          </cell>
          <cell r="D301" t="str">
            <v>61217000.00</v>
          </cell>
          <cell r="E301" t="str">
            <v>199805200.00</v>
          </cell>
          <cell r="F301" t="str">
            <v>206131700.00</v>
          </cell>
          <cell r="G301" t="str">
            <v>67543500.00</v>
          </cell>
          <cell r="H301" t="str">
            <v>67543500.00</v>
          </cell>
          <cell r="I301" t="str">
            <v>0.00</v>
          </cell>
        </row>
        <row r="302">
          <cell r="C302" t="str">
            <v>2.4.90.51</v>
          </cell>
          <cell r="D302" t="str">
            <v>0.00</v>
          </cell>
          <cell r="E302" t="str">
            <v>165790.00</v>
          </cell>
          <cell r="F302" t="str">
            <v>179810.00</v>
          </cell>
          <cell r="G302" t="str">
            <v>14020.00</v>
          </cell>
          <cell r="H302" t="str">
            <v>14020.00</v>
          </cell>
          <cell r="I302" t="str">
            <v>0.00</v>
          </cell>
        </row>
        <row r="303">
          <cell r="C303" t="str">
            <v>2.4.90.51.001</v>
          </cell>
          <cell r="D303" t="str">
            <v>0.00</v>
          </cell>
          <cell r="E303" t="str">
            <v>165790.00</v>
          </cell>
          <cell r="F303" t="str">
            <v>179810.00</v>
          </cell>
          <cell r="G303" t="str">
            <v>14020.00</v>
          </cell>
          <cell r="H303" t="str">
            <v>14020.00</v>
          </cell>
          <cell r="I303" t="str">
            <v>0.00</v>
          </cell>
        </row>
        <row r="304">
          <cell r="C304" t="str">
            <v>2.4.90.54</v>
          </cell>
          <cell r="D304" t="str">
            <v>0.00</v>
          </cell>
          <cell r="E304" t="str">
            <v>336823293.00</v>
          </cell>
          <cell r="F304" t="str">
            <v>336823293.00</v>
          </cell>
          <cell r="G304" t="str">
            <v>0.00</v>
          </cell>
          <cell r="H304" t="str">
            <v>0.00</v>
          </cell>
          <cell r="I304" t="str">
            <v>0.00</v>
          </cell>
        </row>
        <row r="305">
          <cell r="C305" t="str">
            <v>2.4.90.54.001</v>
          </cell>
          <cell r="D305" t="str">
            <v>0.00</v>
          </cell>
          <cell r="E305" t="str">
            <v>336823293.00</v>
          </cell>
          <cell r="F305" t="str">
            <v>336823293.00</v>
          </cell>
          <cell r="G305" t="str">
            <v>0.00</v>
          </cell>
          <cell r="H305" t="str">
            <v>0.00</v>
          </cell>
          <cell r="I305" t="str">
            <v>0.00</v>
          </cell>
        </row>
        <row r="306">
          <cell r="C306" t="str">
            <v>2.4.90.55</v>
          </cell>
          <cell r="D306" t="str">
            <v>8409276.00</v>
          </cell>
          <cell r="E306" t="str">
            <v>3572981136.03</v>
          </cell>
          <cell r="F306" t="str">
            <v>3582300026.45</v>
          </cell>
          <cell r="G306" t="str">
            <v>17728166.42</v>
          </cell>
          <cell r="H306" t="str">
            <v>17728166.42</v>
          </cell>
          <cell r="I306" t="str">
            <v>0.00</v>
          </cell>
        </row>
        <row r="307">
          <cell r="C307" t="str">
            <v>2.4.90.55.001</v>
          </cell>
          <cell r="D307" t="str">
            <v>8409276.00</v>
          </cell>
          <cell r="E307" t="str">
            <v>3572981136.03</v>
          </cell>
          <cell r="F307" t="str">
            <v>3582300026.45</v>
          </cell>
          <cell r="G307" t="str">
            <v>17728166.42</v>
          </cell>
          <cell r="H307" t="str">
            <v>17728166.42</v>
          </cell>
          <cell r="I307" t="str">
            <v>0.00</v>
          </cell>
        </row>
        <row r="308">
          <cell r="C308" t="str">
            <v>2.4.90.58</v>
          </cell>
          <cell r="D308" t="str">
            <v>0.00</v>
          </cell>
          <cell r="E308" t="str">
            <v>2055788471.02</v>
          </cell>
          <cell r="F308" t="str">
            <v>2055788471.02</v>
          </cell>
          <cell r="G308" t="str">
            <v>0.00</v>
          </cell>
          <cell r="H308" t="str">
            <v>0.00</v>
          </cell>
          <cell r="I308" t="str">
            <v>0.00</v>
          </cell>
        </row>
        <row r="309">
          <cell r="C309" t="str">
            <v>2.4.90.58.001</v>
          </cell>
          <cell r="D309" t="str">
            <v>0.00</v>
          </cell>
          <cell r="E309" t="str">
            <v>2055788471.02</v>
          </cell>
          <cell r="F309" t="str">
            <v>2055788471.02</v>
          </cell>
          <cell r="G309" t="str">
            <v>0.00</v>
          </cell>
          <cell r="H309" t="str">
            <v>0.00</v>
          </cell>
          <cell r="I309" t="str">
            <v>0.00</v>
          </cell>
        </row>
        <row r="310">
          <cell r="C310" t="str">
            <v>2.4.90.90</v>
          </cell>
          <cell r="D310" t="str">
            <v>2997003.10</v>
          </cell>
          <cell r="E310" t="str">
            <v>0.00</v>
          </cell>
          <cell r="F310" t="str">
            <v>0.00</v>
          </cell>
          <cell r="G310" t="str">
            <v>2997003.10</v>
          </cell>
          <cell r="H310" t="str">
            <v>2997003.10</v>
          </cell>
          <cell r="I310" t="str">
            <v>0.00</v>
          </cell>
        </row>
        <row r="311">
          <cell r="C311" t="str">
            <v>2.4.90.90.001</v>
          </cell>
          <cell r="D311" t="str">
            <v>2997003.10</v>
          </cell>
          <cell r="E311" t="str">
            <v>0.00</v>
          </cell>
          <cell r="F311" t="str">
            <v>0.00</v>
          </cell>
          <cell r="G311" t="str">
            <v>2997003.10</v>
          </cell>
          <cell r="H311" t="str">
            <v>2997003.10</v>
          </cell>
          <cell r="I311" t="str">
            <v>0.00</v>
          </cell>
        </row>
        <row r="312">
          <cell r="C312" t="str">
            <v>2.5</v>
          </cell>
          <cell r="D312" t="str">
            <v>9392418678.00</v>
          </cell>
          <cell r="E312" t="str">
            <v>12035876856.00</v>
          </cell>
          <cell r="F312" t="str">
            <v>13549197356.00</v>
          </cell>
          <cell r="G312" t="str">
            <v>10905739178.00</v>
          </cell>
          <cell r="H312" t="str">
            <v>10905739178.00</v>
          </cell>
          <cell r="I312" t="str">
            <v>0.00</v>
          </cell>
        </row>
        <row r="313">
          <cell r="C313" t="str">
            <v>2.5.11</v>
          </cell>
          <cell r="D313" t="str">
            <v>9392418678.00</v>
          </cell>
          <cell r="E313" t="str">
            <v>12035876856.00</v>
          </cell>
          <cell r="F313" t="str">
            <v>13549197356.00</v>
          </cell>
          <cell r="G313" t="str">
            <v>10905739178.00</v>
          </cell>
          <cell r="H313" t="str">
            <v>10905739178.00</v>
          </cell>
          <cell r="I313" t="str">
            <v>0.00</v>
          </cell>
        </row>
        <row r="314">
          <cell r="C314" t="str">
            <v>2.5.11.01</v>
          </cell>
          <cell r="D314" t="str">
            <v>0.00</v>
          </cell>
          <cell r="E314" t="str">
            <v>5959485589.27</v>
          </cell>
          <cell r="F314" t="str">
            <v>5960012204.27</v>
          </cell>
          <cell r="G314" t="str">
            <v>526615.00</v>
          </cell>
          <cell r="H314" t="str">
            <v>526615.00</v>
          </cell>
          <cell r="I314" t="str">
            <v>0.00</v>
          </cell>
        </row>
        <row r="315">
          <cell r="C315" t="str">
            <v>2.5.11.01.001</v>
          </cell>
          <cell r="D315" t="str">
            <v>0.00</v>
          </cell>
          <cell r="E315" t="str">
            <v>5959485589.27</v>
          </cell>
          <cell r="F315" t="str">
            <v>5960012204.27</v>
          </cell>
          <cell r="G315" t="str">
            <v>526615.00</v>
          </cell>
          <cell r="H315" t="str">
            <v>526615.00</v>
          </cell>
          <cell r="I315" t="str">
            <v>0.00</v>
          </cell>
        </row>
        <row r="316">
          <cell r="C316" t="str">
            <v>2.5.11.02</v>
          </cell>
          <cell r="D316" t="str">
            <v>258306473.00</v>
          </cell>
          <cell r="E316" t="str">
            <v>873470228.00</v>
          </cell>
          <cell r="F316" t="str">
            <v>909624632.00</v>
          </cell>
          <cell r="G316" t="str">
            <v>294460877.00</v>
          </cell>
          <cell r="H316" t="str">
            <v>294460877.00</v>
          </cell>
          <cell r="I316" t="str">
            <v>0.00</v>
          </cell>
        </row>
        <row r="317">
          <cell r="C317" t="str">
            <v>2.5.11.02.001</v>
          </cell>
          <cell r="D317" t="str">
            <v>258306473.00</v>
          </cell>
          <cell r="E317" t="str">
            <v>873470228.00</v>
          </cell>
          <cell r="F317" t="str">
            <v>909624632.00</v>
          </cell>
          <cell r="G317" t="str">
            <v>294460877.00</v>
          </cell>
          <cell r="H317" t="str">
            <v>294460877.00</v>
          </cell>
          <cell r="I317" t="str">
            <v>0.00</v>
          </cell>
        </row>
        <row r="318">
          <cell r="C318" t="str">
            <v>2.5.11.04</v>
          </cell>
          <cell r="D318" t="str">
            <v>3171993067.00</v>
          </cell>
          <cell r="E318" t="str">
            <v>831111082.00</v>
          </cell>
          <cell r="F318" t="str">
            <v>829070112.00</v>
          </cell>
          <cell r="G318" t="str">
            <v>3169952097.00</v>
          </cell>
          <cell r="H318" t="str">
            <v>3169952097.00</v>
          </cell>
          <cell r="I318" t="str">
            <v>0.00</v>
          </cell>
        </row>
        <row r="319">
          <cell r="C319" t="str">
            <v>2.5.11.04.001</v>
          </cell>
          <cell r="D319" t="str">
            <v>3171993067.00</v>
          </cell>
          <cell r="E319" t="str">
            <v>831111082.00</v>
          </cell>
          <cell r="F319" t="str">
            <v>829070112.00</v>
          </cell>
          <cell r="G319" t="str">
            <v>3169952097.00</v>
          </cell>
          <cell r="H319" t="str">
            <v>3169952097.00</v>
          </cell>
          <cell r="I319" t="str">
            <v>0.00</v>
          </cell>
        </row>
        <row r="320">
          <cell r="C320" t="str">
            <v>2.5.11.05</v>
          </cell>
          <cell r="D320" t="str">
            <v>2265709348.00</v>
          </cell>
          <cell r="E320" t="str">
            <v>554135272.00</v>
          </cell>
          <cell r="F320" t="str">
            <v>552677429.00</v>
          </cell>
          <cell r="G320" t="str">
            <v>2264251505.00</v>
          </cell>
          <cell r="H320" t="str">
            <v>2264251505.00</v>
          </cell>
          <cell r="I320" t="str">
            <v>0.00</v>
          </cell>
        </row>
        <row r="321">
          <cell r="C321" t="str">
            <v>2.5.11.05.001</v>
          </cell>
          <cell r="D321" t="str">
            <v>2265709348.00</v>
          </cell>
          <cell r="E321" t="str">
            <v>554135272.00</v>
          </cell>
          <cell r="F321" t="str">
            <v>552677429.00</v>
          </cell>
          <cell r="G321" t="str">
            <v>2264251505.00</v>
          </cell>
          <cell r="H321" t="str">
            <v>2264251505.00</v>
          </cell>
          <cell r="I321" t="str">
            <v>0.00</v>
          </cell>
        </row>
        <row r="322">
          <cell r="C322" t="str">
            <v>2.5.11.06</v>
          </cell>
          <cell r="D322" t="str">
            <v>1193003618.00</v>
          </cell>
          <cell r="E322" t="str">
            <v>92379785.00</v>
          </cell>
          <cell r="F322" t="str">
            <v>494804190.00</v>
          </cell>
          <cell r="G322" t="str">
            <v>1595428023.00</v>
          </cell>
          <cell r="H322" t="str">
            <v>1595428023.00</v>
          </cell>
          <cell r="I322" t="str">
            <v>0.00</v>
          </cell>
        </row>
        <row r="323">
          <cell r="C323" t="str">
            <v>2.5.11.06.001</v>
          </cell>
          <cell r="D323" t="str">
            <v>1193003618.00</v>
          </cell>
          <cell r="E323" t="str">
            <v>92379785.00</v>
          </cell>
          <cell r="F323" t="str">
            <v>494804190.00</v>
          </cell>
          <cell r="G323" t="str">
            <v>1595428023.00</v>
          </cell>
          <cell r="H323" t="str">
            <v>1595428023.00</v>
          </cell>
          <cell r="I323" t="str">
            <v>0.00</v>
          </cell>
        </row>
        <row r="324">
          <cell r="C324" t="str">
            <v>2.5.11.07</v>
          </cell>
          <cell r="D324" t="str">
            <v>865086482.00</v>
          </cell>
          <cell r="E324" t="str">
            <v>59185117.00</v>
          </cell>
          <cell r="F324" t="str">
            <v>980021754.00</v>
          </cell>
          <cell r="G324" t="str">
            <v>1785923119.00</v>
          </cell>
          <cell r="H324" t="str">
            <v>1785923119.00</v>
          </cell>
          <cell r="I324" t="str">
            <v>0.00</v>
          </cell>
        </row>
        <row r="325">
          <cell r="C325" t="str">
            <v>2.5.11.07.001</v>
          </cell>
          <cell r="D325" t="str">
            <v>865086482.00</v>
          </cell>
          <cell r="E325" t="str">
            <v>59185117.00</v>
          </cell>
          <cell r="F325" t="str">
            <v>980021754.00</v>
          </cell>
          <cell r="G325" t="str">
            <v>1785923119.00</v>
          </cell>
          <cell r="H325" t="str">
            <v>1785923119.00</v>
          </cell>
          <cell r="I325" t="str">
            <v>0.00</v>
          </cell>
        </row>
        <row r="326">
          <cell r="C326" t="str">
            <v>2.5.11.08</v>
          </cell>
          <cell r="D326" t="str">
            <v>0.00</v>
          </cell>
          <cell r="E326" t="str">
            <v>40453221.71</v>
          </cell>
          <cell r="F326" t="str">
            <v>40453221.71</v>
          </cell>
          <cell r="G326" t="str">
            <v>0.00</v>
          </cell>
          <cell r="H326" t="str">
            <v>0.00</v>
          </cell>
          <cell r="I326" t="str">
            <v>0.00</v>
          </cell>
        </row>
        <row r="327">
          <cell r="C327" t="str">
            <v>2.5.11.08.001</v>
          </cell>
          <cell r="D327" t="str">
            <v>0.00</v>
          </cell>
          <cell r="E327" t="str">
            <v>40453221.71</v>
          </cell>
          <cell r="F327" t="str">
            <v>40453221.71</v>
          </cell>
          <cell r="G327" t="str">
            <v>0.00</v>
          </cell>
          <cell r="H327" t="str">
            <v>0.00</v>
          </cell>
          <cell r="I327" t="str">
            <v>0.00</v>
          </cell>
        </row>
        <row r="328">
          <cell r="C328" t="str">
            <v>2.5.11.09</v>
          </cell>
          <cell r="D328" t="str">
            <v>866107690.00</v>
          </cell>
          <cell r="E328" t="str">
            <v>323523744.00</v>
          </cell>
          <cell r="F328" t="str">
            <v>412605296.00</v>
          </cell>
          <cell r="G328" t="str">
            <v>955189242.00</v>
          </cell>
          <cell r="H328" t="str">
            <v>955189242.00</v>
          </cell>
          <cell r="I328" t="str">
            <v>0.00</v>
          </cell>
        </row>
        <row r="329">
          <cell r="C329" t="str">
            <v>2.5.11.09.001</v>
          </cell>
          <cell r="D329" t="str">
            <v>617200235.00</v>
          </cell>
          <cell r="E329" t="str">
            <v>262027874.00</v>
          </cell>
          <cell r="F329" t="str">
            <v>350466812.00</v>
          </cell>
          <cell r="G329" t="str">
            <v>705639173.00</v>
          </cell>
          <cell r="H329" t="str">
            <v>705639173.00</v>
          </cell>
          <cell r="I329" t="str">
            <v>0.00</v>
          </cell>
        </row>
        <row r="330">
          <cell r="C330" t="str">
            <v>2.5.11.09.002</v>
          </cell>
          <cell r="D330" t="str">
            <v>248907455.00</v>
          </cell>
          <cell r="E330" t="str">
            <v>61495870.00</v>
          </cell>
          <cell r="F330" t="str">
            <v>62138484.00</v>
          </cell>
          <cell r="G330" t="str">
            <v>249550069.00</v>
          </cell>
          <cell r="H330" t="str">
            <v>249550069.00</v>
          </cell>
          <cell r="I330" t="str">
            <v>0.00</v>
          </cell>
        </row>
        <row r="331">
          <cell r="C331" t="str">
            <v>2.5.11.10</v>
          </cell>
          <cell r="D331" t="str">
            <v>0.00</v>
          </cell>
          <cell r="E331" t="str">
            <v>884839496.27</v>
          </cell>
          <cell r="F331" t="str">
            <v>884839496.27</v>
          </cell>
          <cell r="G331" t="str">
            <v>0.00</v>
          </cell>
          <cell r="H331" t="str">
            <v>0.00</v>
          </cell>
          <cell r="I331" t="str">
            <v>0.00</v>
          </cell>
        </row>
        <row r="332">
          <cell r="C332" t="str">
            <v>2.5.11.10.001</v>
          </cell>
          <cell r="D332" t="str">
            <v>0.00</v>
          </cell>
          <cell r="E332" t="str">
            <v>884839496.27</v>
          </cell>
          <cell r="F332" t="str">
            <v>884839496.27</v>
          </cell>
          <cell r="G332" t="str">
            <v>0.00</v>
          </cell>
          <cell r="H332" t="str">
            <v>0.00</v>
          </cell>
          <cell r="I332" t="str">
            <v>0.00</v>
          </cell>
        </row>
        <row r="333">
          <cell r="C333" t="str">
            <v>2.5.11.11</v>
          </cell>
          <cell r="D333" t="str">
            <v>16813500.00</v>
          </cell>
          <cell r="E333" t="str">
            <v>55572600.00</v>
          </cell>
          <cell r="F333" t="str">
            <v>58376200.00</v>
          </cell>
          <cell r="G333" t="str">
            <v>19617100.00</v>
          </cell>
          <cell r="H333" t="str">
            <v>19617100.00</v>
          </cell>
          <cell r="I333" t="str">
            <v>0.00</v>
          </cell>
        </row>
        <row r="334">
          <cell r="C334" t="str">
            <v>2.5.11.11.001</v>
          </cell>
          <cell r="D334" t="str">
            <v>16813500.00</v>
          </cell>
          <cell r="E334" t="str">
            <v>55572600.00</v>
          </cell>
          <cell r="F334" t="str">
            <v>58376200.00</v>
          </cell>
          <cell r="G334" t="str">
            <v>19617100.00</v>
          </cell>
          <cell r="H334" t="str">
            <v>19617100.00</v>
          </cell>
          <cell r="I334" t="str">
            <v>0.00</v>
          </cell>
        </row>
        <row r="335">
          <cell r="C335" t="str">
            <v>2.5.11.22</v>
          </cell>
          <cell r="D335" t="str">
            <v>370497900.00</v>
          </cell>
          <cell r="E335" t="str">
            <v>1129877065.00</v>
          </cell>
          <cell r="F335" t="str">
            <v>1160520865.00</v>
          </cell>
          <cell r="G335" t="str">
            <v>401141700.00</v>
          </cell>
          <cell r="H335" t="str">
            <v>401141700.00</v>
          </cell>
          <cell r="I335" t="str">
            <v>0.00</v>
          </cell>
        </row>
        <row r="336">
          <cell r="C336" t="str">
            <v>2.5.11.22.001</v>
          </cell>
          <cell r="D336" t="str">
            <v>370497900.00</v>
          </cell>
          <cell r="E336" t="str">
            <v>1129877065.00</v>
          </cell>
          <cell r="F336" t="str">
            <v>1160520865.00</v>
          </cell>
          <cell r="G336" t="str">
            <v>401141700.00</v>
          </cell>
          <cell r="H336" t="str">
            <v>401141700.00</v>
          </cell>
          <cell r="I336" t="str">
            <v>0.00</v>
          </cell>
        </row>
        <row r="337">
          <cell r="C337" t="str">
            <v>2.5.11.23</v>
          </cell>
          <cell r="D337" t="str">
            <v>262469800.00</v>
          </cell>
          <cell r="E337" t="str">
            <v>801418165.00</v>
          </cell>
          <cell r="F337" t="str">
            <v>823121565.00</v>
          </cell>
          <cell r="G337" t="str">
            <v>284173200.00</v>
          </cell>
          <cell r="H337" t="str">
            <v>284173200.00</v>
          </cell>
          <cell r="I337" t="str">
            <v>0.00</v>
          </cell>
        </row>
        <row r="338">
          <cell r="C338" t="str">
            <v>2.5.11.23.001</v>
          </cell>
          <cell r="D338" t="str">
            <v>262469800.00</v>
          </cell>
          <cell r="E338" t="str">
            <v>801418165.00</v>
          </cell>
          <cell r="F338" t="str">
            <v>823121565.00</v>
          </cell>
          <cell r="G338" t="str">
            <v>284173200.00</v>
          </cell>
          <cell r="H338" t="str">
            <v>284173200.00</v>
          </cell>
          <cell r="I338" t="str">
            <v>0.00</v>
          </cell>
        </row>
        <row r="339">
          <cell r="C339" t="str">
            <v>2.5.11.24</v>
          </cell>
          <cell r="D339" t="str">
            <v>122430800.00</v>
          </cell>
          <cell r="E339" t="str">
            <v>400367700.00</v>
          </cell>
          <cell r="F339" t="str">
            <v>413012600.00</v>
          </cell>
          <cell r="G339" t="str">
            <v>135075700.00</v>
          </cell>
          <cell r="H339" t="str">
            <v>135075700.00</v>
          </cell>
          <cell r="I339" t="str">
            <v>0.00</v>
          </cell>
        </row>
        <row r="340">
          <cell r="C340" t="str">
            <v>2.5.11.24.001</v>
          </cell>
          <cell r="D340" t="str">
            <v>122430800.00</v>
          </cell>
          <cell r="E340" t="str">
            <v>400367700.00</v>
          </cell>
          <cell r="F340" t="str">
            <v>413012600.00</v>
          </cell>
          <cell r="G340" t="str">
            <v>135075700.00</v>
          </cell>
          <cell r="H340" t="str">
            <v>135075700.00</v>
          </cell>
          <cell r="I340" t="str">
            <v>0.00</v>
          </cell>
        </row>
        <row r="341">
          <cell r="C341" t="str">
            <v>2.5.11.25</v>
          </cell>
          <cell r="D341" t="str">
            <v>0.00</v>
          </cell>
          <cell r="E341" t="str">
            <v>30057790.75</v>
          </cell>
          <cell r="F341" t="str">
            <v>30057790.75</v>
          </cell>
          <cell r="G341" t="str">
            <v>0.00</v>
          </cell>
          <cell r="H341" t="str">
            <v>0.00</v>
          </cell>
          <cell r="I341" t="str">
            <v>0.00</v>
          </cell>
        </row>
        <row r="342">
          <cell r="C342" t="str">
            <v>2.5.11.25.001</v>
          </cell>
          <cell r="D342" t="str">
            <v>0.00</v>
          </cell>
          <cell r="E342" t="str">
            <v>30057790.75</v>
          </cell>
          <cell r="F342" t="str">
            <v>30057790.75</v>
          </cell>
          <cell r="G342" t="str">
            <v>0.00</v>
          </cell>
          <cell r="H342" t="str">
            <v>0.00</v>
          </cell>
          <cell r="I342" t="str">
            <v>0.00</v>
          </cell>
        </row>
        <row r="343">
          <cell r="C343" t="str">
            <v>2.7</v>
          </cell>
          <cell r="D343" t="str">
            <v>4822052756958.56</v>
          </cell>
          <cell r="E343" t="str">
            <v>494121323702.94</v>
          </cell>
          <cell r="F343" t="str">
            <v>2561661111347.40</v>
          </cell>
          <cell r="G343" t="str">
            <v>6889592544603.02</v>
          </cell>
          <cell r="H343" t="str">
            <v>0.00</v>
          </cell>
          <cell r="I343" t="str">
            <v>6889592544603.02</v>
          </cell>
        </row>
        <row r="344">
          <cell r="C344" t="str">
            <v>2.7.01</v>
          </cell>
          <cell r="D344" t="str">
            <v>1596618740860.31</v>
          </cell>
          <cell r="E344" t="str">
            <v>6103852380.59</v>
          </cell>
          <cell r="F344" t="str">
            <v>108694251757.94</v>
          </cell>
          <cell r="G344" t="str">
            <v>1699209140237.66</v>
          </cell>
          <cell r="H344" t="str">
            <v>0.00</v>
          </cell>
          <cell r="I344" t="str">
            <v>1699209140237.66</v>
          </cell>
        </row>
        <row r="345">
          <cell r="C345" t="str">
            <v>2.7.01.01</v>
          </cell>
          <cell r="D345" t="str">
            <v>701893738.00</v>
          </cell>
          <cell r="E345" t="str">
            <v>639159964.00</v>
          </cell>
          <cell r="F345" t="str">
            <v>472861.00</v>
          </cell>
          <cell r="G345" t="str">
            <v>63206635.00</v>
          </cell>
          <cell r="H345" t="str">
            <v>0.00</v>
          </cell>
          <cell r="I345" t="str">
            <v>63206635.00</v>
          </cell>
        </row>
        <row r="346">
          <cell r="C346" t="str">
            <v>2.7.01.01.001</v>
          </cell>
          <cell r="D346" t="str">
            <v>701893738.00</v>
          </cell>
          <cell r="E346" t="str">
            <v>639159964.00</v>
          </cell>
          <cell r="F346" t="str">
            <v>472861.00</v>
          </cell>
          <cell r="G346" t="str">
            <v>63206635.00</v>
          </cell>
          <cell r="H346" t="str">
            <v>0.00</v>
          </cell>
          <cell r="I346" t="str">
            <v>63206635.00</v>
          </cell>
        </row>
        <row r="347">
          <cell r="C347" t="str">
            <v>2.7.01.03</v>
          </cell>
          <cell r="D347" t="str">
            <v>1595187199240.31</v>
          </cell>
          <cell r="E347" t="str">
            <v>5101692699.59</v>
          </cell>
          <cell r="F347" t="str">
            <v>108675064482.94</v>
          </cell>
          <cell r="G347" t="str">
            <v>1698760571023.66</v>
          </cell>
          <cell r="H347" t="str">
            <v>0.00</v>
          </cell>
          <cell r="I347" t="str">
            <v>1698760571023.66</v>
          </cell>
        </row>
        <row r="348">
          <cell r="C348" t="str">
            <v>2.7.01.03.001</v>
          </cell>
          <cell r="D348" t="str">
            <v>1595187199240.31</v>
          </cell>
          <cell r="E348" t="str">
            <v>5101692699.59</v>
          </cell>
          <cell r="F348" t="str">
            <v>108675064482.94</v>
          </cell>
          <cell r="G348" t="str">
            <v>1698760571023.66</v>
          </cell>
          <cell r="H348" t="str">
            <v>0.00</v>
          </cell>
          <cell r="I348" t="str">
            <v>1698760571023.66</v>
          </cell>
        </row>
        <row r="349">
          <cell r="C349" t="str">
            <v>2.7.01.05</v>
          </cell>
          <cell r="D349" t="str">
            <v>729647882.00</v>
          </cell>
          <cell r="E349" t="str">
            <v>362999717.00</v>
          </cell>
          <cell r="F349" t="str">
            <v>18714414.00</v>
          </cell>
          <cell r="G349" t="str">
            <v>385362579.00</v>
          </cell>
          <cell r="H349" t="str">
            <v>0.00</v>
          </cell>
          <cell r="I349" t="str">
            <v>385362579.00</v>
          </cell>
        </row>
        <row r="350">
          <cell r="C350" t="str">
            <v>2.7.01.05.001</v>
          </cell>
          <cell r="D350" t="str">
            <v>729647882.00</v>
          </cell>
          <cell r="E350" t="str">
            <v>362999717.00</v>
          </cell>
          <cell r="F350" t="str">
            <v>18714414.00</v>
          </cell>
          <cell r="G350" t="str">
            <v>385362579.00</v>
          </cell>
          <cell r="H350" t="str">
            <v>0.00</v>
          </cell>
          <cell r="I350" t="str">
            <v>385362579.00</v>
          </cell>
        </row>
        <row r="351">
          <cell r="C351" t="str">
            <v>2.7.07</v>
          </cell>
          <cell r="D351" t="str">
            <v>0.00</v>
          </cell>
          <cell r="E351" t="str">
            <v>130109856628.00</v>
          </cell>
          <cell r="F351" t="str">
            <v>130109856628.00</v>
          </cell>
          <cell r="G351" t="str">
            <v>0.00</v>
          </cell>
          <cell r="H351" t="str">
            <v>0.00</v>
          </cell>
          <cell r="I351" t="str">
            <v>0.00</v>
          </cell>
        </row>
        <row r="352">
          <cell r="C352" t="str">
            <v>2.7.07.02</v>
          </cell>
          <cell r="D352" t="str">
            <v>0.00</v>
          </cell>
          <cell r="E352" t="str">
            <v>130109856628.00</v>
          </cell>
          <cell r="F352" t="str">
            <v>130109856628.00</v>
          </cell>
          <cell r="G352" t="str">
            <v>0.00</v>
          </cell>
          <cell r="H352" t="str">
            <v>0.00</v>
          </cell>
          <cell r="I352" t="str">
            <v>0.00</v>
          </cell>
        </row>
        <row r="353">
          <cell r="C353" t="str">
            <v>2.7.07.02.001</v>
          </cell>
          <cell r="D353" t="str">
            <v>0.00</v>
          </cell>
          <cell r="E353" t="str">
            <v>130109856628.00</v>
          </cell>
          <cell r="F353" t="str">
            <v>130109856628.00</v>
          </cell>
          <cell r="G353" t="str">
            <v>0.00</v>
          </cell>
          <cell r="H353" t="str">
            <v>0.00</v>
          </cell>
          <cell r="I353" t="str">
            <v>0.00</v>
          </cell>
        </row>
        <row r="354">
          <cell r="C354" t="str">
            <v>2.7.90</v>
          </cell>
          <cell r="D354" t="str">
            <v>3225434016098.25</v>
          </cell>
          <cell r="E354" t="str">
            <v>357907614694.35</v>
          </cell>
          <cell r="F354" t="str">
            <v>2322857002961.46</v>
          </cell>
          <cell r="G354" t="str">
            <v>5190383404365.36</v>
          </cell>
          <cell r="H354" t="str">
            <v>0.00</v>
          </cell>
          <cell r="I354" t="str">
            <v>5190383404365.36</v>
          </cell>
        </row>
        <row r="355">
          <cell r="C355" t="str">
            <v>2.7.90.15</v>
          </cell>
          <cell r="D355" t="str">
            <v>3225434016098.25</v>
          </cell>
          <cell r="E355" t="str">
            <v>357907614694.35</v>
          </cell>
          <cell r="F355" t="str">
            <v>2322857002961.46</v>
          </cell>
          <cell r="G355" t="str">
            <v>5190383404365.36</v>
          </cell>
          <cell r="H355" t="str">
            <v>0.00</v>
          </cell>
          <cell r="I355" t="str">
            <v>5190383404365.36</v>
          </cell>
        </row>
        <row r="356">
          <cell r="C356" t="str">
            <v>2.7.90.15.001</v>
          </cell>
          <cell r="D356" t="str">
            <v>3225434016098.25</v>
          </cell>
          <cell r="E356" t="str">
            <v>357907614694.35</v>
          </cell>
          <cell r="F356" t="str">
            <v>2322857002961.46</v>
          </cell>
          <cell r="G356" t="str">
            <v>5190383404365.36</v>
          </cell>
          <cell r="H356" t="str">
            <v>0.00</v>
          </cell>
          <cell r="I356" t="str">
            <v>5190383404365.36</v>
          </cell>
        </row>
        <row r="357">
          <cell r="C357" t="str">
            <v>2.9</v>
          </cell>
          <cell r="D357" t="str">
            <v>27507403064039.19</v>
          </cell>
          <cell r="E357" t="str">
            <v>155846833124.41</v>
          </cell>
          <cell r="F357" t="str">
            <v>115040911008.29</v>
          </cell>
          <cell r="G357" t="str">
            <v>27466597141923.07</v>
          </cell>
          <cell r="H357" t="str">
            <v>17892798628.98</v>
          </cell>
          <cell r="I357" t="str">
            <v>27448704343294.09</v>
          </cell>
        </row>
        <row r="358">
          <cell r="C358" t="str">
            <v>2.9.02</v>
          </cell>
          <cell r="D358" t="str">
            <v>17892798628.98</v>
          </cell>
          <cell r="E358" t="str">
            <v>0.00</v>
          </cell>
          <cell r="F358" t="str">
            <v>0.00</v>
          </cell>
          <cell r="G358" t="str">
            <v>17892798628.98</v>
          </cell>
          <cell r="H358" t="str">
            <v>17892798628.98</v>
          </cell>
          <cell r="I358" t="str">
            <v>0.00</v>
          </cell>
        </row>
        <row r="359">
          <cell r="C359" t="str">
            <v>2.9.02.01</v>
          </cell>
          <cell r="D359" t="str">
            <v>17892798628.98</v>
          </cell>
          <cell r="E359" t="str">
            <v>0.00</v>
          </cell>
          <cell r="F359" t="str">
            <v>0.00</v>
          </cell>
          <cell r="G359" t="str">
            <v>17892798628.98</v>
          </cell>
          <cell r="H359" t="str">
            <v>17892798628.98</v>
          </cell>
          <cell r="I359" t="str">
            <v>0.00</v>
          </cell>
        </row>
        <row r="360">
          <cell r="C360" t="str">
            <v>2.9.02.01.001</v>
          </cell>
          <cell r="D360" t="str">
            <v>17892798628.98</v>
          </cell>
          <cell r="E360" t="str">
            <v>0.00</v>
          </cell>
          <cell r="F360" t="str">
            <v>0.00</v>
          </cell>
          <cell r="G360" t="str">
            <v>17892798628.98</v>
          </cell>
          <cell r="H360" t="str">
            <v>17892798628.98</v>
          </cell>
          <cell r="I360" t="str">
            <v>0.00</v>
          </cell>
        </row>
        <row r="361">
          <cell r="C361" t="str">
            <v>2.9.90</v>
          </cell>
          <cell r="D361" t="str">
            <v>27489510265410.21</v>
          </cell>
          <cell r="E361" t="str">
            <v>155846833124.41</v>
          </cell>
          <cell r="F361" t="str">
            <v>115040911008.29</v>
          </cell>
          <cell r="G361" t="str">
            <v>27448704343294.09</v>
          </cell>
          <cell r="H361" t="str">
            <v>0.00</v>
          </cell>
          <cell r="I361" t="str">
            <v>27448704343294.09</v>
          </cell>
        </row>
        <row r="362">
          <cell r="C362" t="str">
            <v>2.9.90.04</v>
          </cell>
          <cell r="D362" t="str">
            <v>27489510265410.21</v>
          </cell>
          <cell r="E362" t="str">
            <v>155846833124.41</v>
          </cell>
          <cell r="F362" t="str">
            <v>115040911008.29</v>
          </cell>
          <cell r="G362" t="str">
            <v>27448704343294.09</v>
          </cell>
          <cell r="H362" t="str">
            <v>0.00</v>
          </cell>
          <cell r="I362" t="str">
            <v>27448704343294.09</v>
          </cell>
        </row>
        <row r="363">
          <cell r="C363" t="str">
            <v>2.9.90.04.001</v>
          </cell>
          <cell r="D363" t="str">
            <v>27489510265410.21</v>
          </cell>
          <cell r="E363" t="str">
            <v>155846833124.41</v>
          </cell>
          <cell r="F363" t="str">
            <v>115040911008.29</v>
          </cell>
          <cell r="G363" t="str">
            <v>27448704343294.09</v>
          </cell>
          <cell r="H363" t="str">
            <v>0.00</v>
          </cell>
          <cell r="I363" t="str">
            <v>27448704343294.09</v>
          </cell>
        </row>
        <row r="364">
          <cell r="C364" t="str">
            <v>3</v>
          </cell>
          <cell r="D364" t="str">
            <v>30758948336352.37</v>
          </cell>
          <cell r="E364" t="str">
            <v>3939713987.68</v>
          </cell>
          <cell r="F364" t="str">
            <v>8025418719.74</v>
          </cell>
          <cell r="G364" t="str">
            <v>30763034041084.43</v>
          </cell>
          <cell r="H364" t="str">
            <v>0.00</v>
          </cell>
          <cell r="I364" t="str">
            <v>30763034041084.43</v>
          </cell>
        </row>
        <row r="365">
          <cell r="C365" t="str">
            <v>3.1</v>
          </cell>
          <cell r="D365" t="str">
            <v>30758948336352.37</v>
          </cell>
          <cell r="E365" t="str">
            <v>3939713987.68</v>
          </cell>
          <cell r="F365" t="str">
            <v>8025418719.74</v>
          </cell>
          <cell r="G365" t="str">
            <v>30763034041084.43</v>
          </cell>
          <cell r="H365" t="str">
            <v>0.00</v>
          </cell>
          <cell r="I365" t="str">
            <v>30763034041084.43</v>
          </cell>
        </row>
        <row r="366">
          <cell r="C366" t="str">
            <v>3.1.05</v>
          </cell>
          <cell r="D366" t="str">
            <v>13090486611978.72</v>
          </cell>
          <cell r="E366" t="str">
            <v>0.00</v>
          </cell>
          <cell r="F366" t="str">
            <v>0.00</v>
          </cell>
          <cell r="G366" t="str">
            <v>13090486611978.72</v>
          </cell>
          <cell r="H366" t="str">
            <v>0.00</v>
          </cell>
          <cell r="I366" t="str">
            <v>13090486611978.72</v>
          </cell>
        </row>
        <row r="367">
          <cell r="C367" t="str">
            <v>3.1.05.06</v>
          </cell>
          <cell r="D367" t="str">
            <v>13090486611978.72</v>
          </cell>
          <cell r="E367" t="str">
            <v>0.00</v>
          </cell>
          <cell r="F367" t="str">
            <v>0.00</v>
          </cell>
          <cell r="G367" t="str">
            <v>13090486611978.72</v>
          </cell>
          <cell r="H367" t="str">
            <v>0.00</v>
          </cell>
          <cell r="I367" t="str">
            <v>13090486611978.72</v>
          </cell>
        </row>
        <row r="368">
          <cell r="C368" t="str">
            <v>3.1.05.06.001</v>
          </cell>
          <cell r="D368" t="str">
            <v>13071508611978.72</v>
          </cell>
          <cell r="E368" t="str">
            <v>0.00</v>
          </cell>
          <cell r="F368" t="str">
            <v>0.00</v>
          </cell>
          <cell r="G368" t="str">
            <v>13071508611978.72</v>
          </cell>
          <cell r="H368" t="str">
            <v>0.00</v>
          </cell>
          <cell r="I368" t="str">
            <v>13071508611978.72</v>
          </cell>
        </row>
        <row r="369">
          <cell r="C369" t="str">
            <v>3.1.05.06.002</v>
          </cell>
          <cell r="D369" t="str">
            <v>18978000000.00</v>
          </cell>
          <cell r="E369" t="str">
            <v>0.00</v>
          </cell>
          <cell r="F369" t="str">
            <v>0.00</v>
          </cell>
          <cell r="G369" t="str">
            <v>18978000000.00</v>
          </cell>
          <cell r="H369" t="str">
            <v>0.00</v>
          </cell>
          <cell r="I369" t="str">
            <v>18978000000.00</v>
          </cell>
        </row>
        <row r="370">
          <cell r="C370" t="str">
            <v>3.1.09</v>
          </cell>
          <cell r="D370" t="str">
            <v>17668461724373.65</v>
          </cell>
          <cell r="E370" t="str">
            <v>3939713987.68</v>
          </cell>
          <cell r="F370" t="str">
            <v>8025418719.74</v>
          </cell>
          <cell r="G370" t="str">
            <v>17672547429105.71</v>
          </cell>
          <cell r="H370" t="str">
            <v>0.00</v>
          </cell>
          <cell r="I370" t="str">
            <v>17672547429105.71</v>
          </cell>
        </row>
        <row r="371">
          <cell r="C371" t="str">
            <v>3.1.09.01</v>
          </cell>
          <cell r="D371" t="str">
            <v>38798982481663.00</v>
          </cell>
          <cell r="E371" t="str">
            <v>3939713987.68</v>
          </cell>
          <cell r="F371" t="str">
            <v>8025418719.74</v>
          </cell>
          <cell r="G371" t="str">
            <v>38803068186395.06</v>
          </cell>
          <cell r="H371" t="str">
            <v>0.00</v>
          </cell>
          <cell r="I371" t="str">
            <v>38803068186395.06</v>
          </cell>
        </row>
        <row r="372">
          <cell r="C372" t="str">
            <v>3.1.09.01.001</v>
          </cell>
          <cell r="D372" t="str">
            <v>32403306389756.99</v>
          </cell>
          <cell r="E372" t="str">
            <v>417284320.68</v>
          </cell>
          <cell r="F372" t="str">
            <v>0.00</v>
          </cell>
          <cell r="G372" t="str">
            <v>32402889105436.31</v>
          </cell>
          <cell r="H372" t="str">
            <v>0.00</v>
          </cell>
          <cell r="I372" t="str">
            <v>32402889105436.31</v>
          </cell>
        </row>
        <row r="373">
          <cell r="C373" t="str">
            <v>3.1.09.01.002</v>
          </cell>
          <cell r="D373" t="str">
            <v>4088637630382.07</v>
          </cell>
          <cell r="E373" t="str">
            <v>3522429667.00</v>
          </cell>
          <cell r="F373" t="str">
            <v>8025418719.74</v>
          </cell>
          <cell r="G373" t="str">
            <v>4093140619434.81</v>
          </cell>
          <cell r="H373" t="str">
            <v>0.00</v>
          </cell>
          <cell r="I373" t="str">
            <v>4093140619434.81</v>
          </cell>
        </row>
        <row r="374">
          <cell r="C374" t="str">
            <v>3.1.09.01.003</v>
          </cell>
          <cell r="D374" t="str">
            <v>2307038461523.94</v>
          </cell>
          <cell r="E374" t="str">
            <v>0.00</v>
          </cell>
          <cell r="F374" t="str">
            <v>0.00</v>
          </cell>
          <cell r="G374" t="str">
            <v>2307038461523.94</v>
          </cell>
          <cell r="H374" t="str">
            <v>0.00</v>
          </cell>
          <cell r="I374" t="str">
            <v>2307038461523.94</v>
          </cell>
        </row>
        <row r="375">
          <cell r="C375" t="str">
            <v>3.1.09.02</v>
          </cell>
          <cell r="D375" t="str">
            <v>-21130520757289.35</v>
          </cell>
          <cell r="E375" t="str">
            <v>0.00</v>
          </cell>
          <cell r="F375" t="str">
            <v>0.00</v>
          </cell>
          <cell r="G375" t="str">
            <v>-21130520757289.35</v>
          </cell>
          <cell r="H375" t="str">
            <v>0.00</v>
          </cell>
          <cell r="I375" t="str">
            <v>-21130520757289.35</v>
          </cell>
        </row>
        <row r="376">
          <cell r="C376" t="str">
            <v>3.1.09.02.001</v>
          </cell>
          <cell r="D376" t="str">
            <v>-21130520757289.35</v>
          </cell>
          <cell r="E376" t="str">
            <v>0.00</v>
          </cell>
          <cell r="F376" t="str">
            <v>0.00</v>
          </cell>
          <cell r="G376" t="str">
            <v>-21130520757289.35</v>
          </cell>
          <cell r="H376" t="str">
            <v>0.00</v>
          </cell>
          <cell r="I376" t="str">
            <v>-21130520757289.35</v>
          </cell>
        </row>
        <row r="377">
          <cell r="C377" t="str">
            <v>4</v>
          </cell>
          <cell r="D377" t="str">
            <v>5735388402189.48</v>
          </cell>
          <cell r="E377" t="str">
            <v>6176881110.93</v>
          </cell>
          <cell r="F377" t="str">
            <v>1413876477949.28</v>
          </cell>
          <cell r="G377" t="str">
            <v>7143087999027.83</v>
          </cell>
          <cell r="H377" t="str">
            <v>0.00</v>
          </cell>
          <cell r="I377" t="str">
            <v>7143087999027.83</v>
          </cell>
        </row>
        <row r="378">
          <cell r="C378" t="str">
            <v>4.1</v>
          </cell>
          <cell r="D378" t="str">
            <v>49887578729.85</v>
          </cell>
          <cell r="E378" t="str">
            <v>0.00</v>
          </cell>
          <cell r="F378" t="str">
            <v>106786423131.49</v>
          </cell>
          <cell r="G378" t="str">
            <v>156674001861.34</v>
          </cell>
          <cell r="H378" t="str">
            <v>0.00</v>
          </cell>
          <cell r="I378" t="str">
            <v>156674001861.34</v>
          </cell>
        </row>
        <row r="379">
          <cell r="C379" t="str">
            <v>4.1.10</v>
          </cell>
          <cell r="D379" t="str">
            <v>49887578729.85</v>
          </cell>
          <cell r="E379" t="str">
            <v>0.00</v>
          </cell>
          <cell r="F379" t="str">
            <v>106786423131.49</v>
          </cell>
          <cell r="G379" t="str">
            <v>156674001861.34</v>
          </cell>
          <cell r="H379" t="str">
            <v>0.00</v>
          </cell>
          <cell r="I379" t="str">
            <v>156674001861.34</v>
          </cell>
        </row>
        <row r="380">
          <cell r="C380" t="str">
            <v>4.1.10.02</v>
          </cell>
          <cell r="D380" t="str">
            <v>0.00</v>
          </cell>
          <cell r="E380" t="str">
            <v>0.00</v>
          </cell>
          <cell r="F380" t="str">
            <v>66337699140.00</v>
          </cell>
          <cell r="G380" t="str">
            <v>66337699140.00</v>
          </cell>
          <cell r="H380" t="str">
            <v>0.00</v>
          </cell>
          <cell r="I380" t="str">
            <v>66337699140.00</v>
          </cell>
        </row>
        <row r="381">
          <cell r="C381" t="str">
            <v>4.1.10.02.004</v>
          </cell>
          <cell r="D381" t="str">
            <v>0.00</v>
          </cell>
          <cell r="E381" t="str">
            <v>0.00</v>
          </cell>
          <cell r="F381" t="str">
            <v>66337699140.00</v>
          </cell>
          <cell r="G381" t="str">
            <v>66337699140.00</v>
          </cell>
          <cell r="H381" t="str">
            <v>0.00</v>
          </cell>
          <cell r="I381" t="str">
            <v>66337699140.00</v>
          </cell>
        </row>
        <row r="382">
          <cell r="C382" t="str">
            <v>4.1.10.34</v>
          </cell>
          <cell r="D382" t="str">
            <v>49887578729.85</v>
          </cell>
          <cell r="E382" t="str">
            <v>0.00</v>
          </cell>
          <cell r="F382" t="str">
            <v>40448723991.49</v>
          </cell>
          <cell r="G382" t="str">
            <v>90336302721.34</v>
          </cell>
          <cell r="H382" t="str">
            <v>0.00</v>
          </cell>
          <cell r="I382" t="str">
            <v>90336302721.34</v>
          </cell>
        </row>
        <row r="383">
          <cell r="C383" t="str">
            <v>4.1.10.34.001</v>
          </cell>
          <cell r="D383" t="str">
            <v>49887578729.85</v>
          </cell>
          <cell r="E383" t="str">
            <v>0.00</v>
          </cell>
          <cell r="F383" t="str">
            <v>40448723991.49</v>
          </cell>
          <cell r="G383" t="str">
            <v>90336302721.34</v>
          </cell>
          <cell r="H383" t="str">
            <v>0.00</v>
          </cell>
          <cell r="I383" t="str">
            <v>90336302721.34</v>
          </cell>
        </row>
        <row r="384">
          <cell r="C384" t="str">
            <v>4.7</v>
          </cell>
          <cell r="D384" t="str">
            <v>5491131452309.13</v>
          </cell>
          <cell r="E384" t="str">
            <v>3262216.00</v>
          </cell>
          <cell r="F384" t="str">
            <v>873845786073.68</v>
          </cell>
          <cell r="G384" t="str">
            <v>6364973976166.81</v>
          </cell>
          <cell r="H384" t="str">
            <v>0.00</v>
          </cell>
          <cell r="I384" t="str">
            <v>6364973976166.81</v>
          </cell>
        </row>
        <row r="385">
          <cell r="C385" t="str">
            <v>4.7.05</v>
          </cell>
          <cell r="D385" t="str">
            <v>5490363015208.68</v>
          </cell>
          <cell r="E385" t="str">
            <v>3262216.00</v>
          </cell>
          <cell r="F385" t="str">
            <v>873512450591.68</v>
          </cell>
          <cell r="G385" t="str">
            <v>6363872203584.36</v>
          </cell>
          <cell r="H385" t="str">
            <v>0.00</v>
          </cell>
          <cell r="I385" t="str">
            <v>6363872203584.36</v>
          </cell>
        </row>
        <row r="386">
          <cell r="C386" t="str">
            <v>4.7.05.08</v>
          </cell>
          <cell r="D386" t="str">
            <v>2779566989.14</v>
          </cell>
          <cell r="E386" t="str">
            <v>0.00</v>
          </cell>
          <cell r="F386" t="str">
            <v>2881197294.59</v>
          </cell>
          <cell r="G386" t="str">
            <v>5660764283.73</v>
          </cell>
          <cell r="H386" t="str">
            <v>0.00</v>
          </cell>
          <cell r="I386" t="str">
            <v>5660764283.73</v>
          </cell>
        </row>
        <row r="387">
          <cell r="C387" t="str">
            <v>4.7.05.09</v>
          </cell>
          <cell r="D387" t="str">
            <v>249389339510.00</v>
          </cell>
          <cell r="E387" t="str">
            <v>0.00</v>
          </cell>
          <cell r="F387" t="str">
            <v>864580378583.00</v>
          </cell>
          <cell r="G387" t="str">
            <v>1113969718093.00</v>
          </cell>
          <cell r="H387" t="str">
            <v>0.00</v>
          </cell>
          <cell r="I387" t="str">
            <v>1113969718093.00</v>
          </cell>
        </row>
        <row r="388">
          <cell r="C388" t="str">
            <v>4.7.05.10</v>
          </cell>
          <cell r="D388" t="str">
            <v>5238194108709.54</v>
          </cell>
          <cell r="E388" t="str">
            <v>3262216.00</v>
          </cell>
          <cell r="F388" t="str">
            <v>6050874714.09</v>
          </cell>
          <cell r="G388" t="str">
            <v>5244241721207.63</v>
          </cell>
          <cell r="H388" t="str">
            <v>0.00</v>
          </cell>
          <cell r="I388" t="str">
            <v>5244241721207.63</v>
          </cell>
        </row>
        <row r="389">
          <cell r="C389" t="str">
            <v>4.7.22</v>
          </cell>
          <cell r="D389" t="str">
            <v>768437100.45</v>
          </cell>
          <cell r="E389" t="str">
            <v>0.00</v>
          </cell>
          <cell r="F389" t="str">
            <v>333335482.00</v>
          </cell>
          <cell r="G389" t="str">
            <v>1101772582.45</v>
          </cell>
          <cell r="H389" t="str">
            <v>0.00</v>
          </cell>
          <cell r="I389" t="str">
            <v>1101772582.45</v>
          </cell>
        </row>
        <row r="390">
          <cell r="C390" t="str">
            <v>4.7.22.01</v>
          </cell>
          <cell r="D390" t="str">
            <v>768437100.45</v>
          </cell>
          <cell r="E390" t="str">
            <v>0.00</v>
          </cell>
          <cell r="F390" t="str">
            <v>333335482.00</v>
          </cell>
          <cell r="G390" t="str">
            <v>1101772582.45</v>
          </cell>
          <cell r="H390" t="str">
            <v>0.00</v>
          </cell>
          <cell r="I390" t="str">
            <v>1101772582.45</v>
          </cell>
        </row>
        <row r="391">
          <cell r="C391" t="str">
            <v>4.8</v>
          </cell>
          <cell r="D391" t="str">
            <v>194369371150.50</v>
          </cell>
          <cell r="E391" t="str">
            <v>6173618894.93</v>
          </cell>
          <cell r="F391" t="str">
            <v>433244268744.11</v>
          </cell>
          <cell r="G391" t="str">
            <v>621440020999.68</v>
          </cell>
          <cell r="H391" t="str">
            <v>0.00</v>
          </cell>
          <cell r="I391" t="str">
            <v>621440020999.68</v>
          </cell>
        </row>
        <row r="392">
          <cell r="C392" t="str">
            <v>4.8.02</v>
          </cell>
          <cell r="D392" t="str">
            <v>146271236220.14</v>
          </cell>
          <cell r="E392" t="str">
            <v>6166913292.93</v>
          </cell>
          <cell r="F392" t="str">
            <v>144775712543.42</v>
          </cell>
          <cell r="G392" t="str">
            <v>284880035470.63</v>
          </cell>
          <cell r="H392" t="str">
            <v>0.00</v>
          </cell>
          <cell r="I392" t="str">
            <v>284880035470.63</v>
          </cell>
        </row>
        <row r="393">
          <cell r="C393" t="str">
            <v>4.8.02.01</v>
          </cell>
          <cell r="D393" t="str">
            <v>7369845.46</v>
          </cell>
          <cell r="E393" t="str">
            <v>6013884474.21</v>
          </cell>
          <cell r="F393" t="str">
            <v>6018841818.92</v>
          </cell>
          <cell r="G393" t="str">
            <v>12327190.17</v>
          </cell>
          <cell r="H393" t="str">
            <v>0.00</v>
          </cell>
          <cell r="I393" t="str">
            <v>12327190.17</v>
          </cell>
        </row>
        <row r="394">
          <cell r="C394" t="str">
            <v>4.8.02.01.001</v>
          </cell>
          <cell r="D394" t="str">
            <v>7369845.46</v>
          </cell>
          <cell r="E394" t="str">
            <v>6013884474.21</v>
          </cell>
          <cell r="F394" t="str">
            <v>6018841818.92</v>
          </cell>
          <cell r="G394" t="str">
            <v>12327190.17</v>
          </cell>
          <cell r="H394" t="str">
            <v>0.00</v>
          </cell>
          <cell r="I394" t="str">
            <v>12327190.17</v>
          </cell>
        </row>
        <row r="395">
          <cell r="C395" t="str">
            <v>4.8.02.32</v>
          </cell>
          <cell r="D395" t="str">
            <v>144928596242.92</v>
          </cell>
          <cell r="E395" t="str">
            <v>137844192.00</v>
          </cell>
          <cell r="F395" t="str">
            <v>136238013669.96</v>
          </cell>
          <cell r="G395" t="str">
            <v>281028765720.88</v>
          </cell>
          <cell r="H395" t="str">
            <v>0.00</v>
          </cell>
          <cell r="I395" t="str">
            <v>281028765720.88</v>
          </cell>
        </row>
        <row r="396">
          <cell r="C396" t="str">
            <v>4.8.02.32.001</v>
          </cell>
          <cell r="D396" t="str">
            <v>144928596242.92</v>
          </cell>
          <cell r="E396" t="str">
            <v>137844192.00</v>
          </cell>
          <cell r="F396" t="str">
            <v>136238013669.96</v>
          </cell>
          <cell r="G396" t="str">
            <v>281028765720.88</v>
          </cell>
          <cell r="H396" t="str">
            <v>0.00</v>
          </cell>
          <cell r="I396" t="str">
            <v>281028765720.88</v>
          </cell>
        </row>
        <row r="397">
          <cell r="C397" t="str">
            <v>4.8.02.90</v>
          </cell>
          <cell r="D397" t="str">
            <v>1335270131.76</v>
          </cell>
          <cell r="E397" t="str">
            <v>15184626.72</v>
          </cell>
          <cell r="F397" t="str">
            <v>2518857054.54</v>
          </cell>
          <cell r="G397" t="str">
            <v>3838942559.58</v>
          </cell>
          <cell r="H397" t="str">
            <v>0.00</v>
          </cell>
          <cell r="I397" t="str">
            <v>3838942559.58</v>
          </cell>
        </row>
        <row r="398">
          <cell r="C398" t="str">
            <v>4.8.02.90.002</v>
          </cell>
          <cell r="D398" t="str">
            <v>1335270131.76</v>
          </cell>
          <cell r="E398" t="str">
            <v>15184626.72</v>
          </cell>
          <cell r="F398" t="str">
            <v>2518857054.54</v>
          </cell>
          <cell r="G398" t="str">
            <v>3838942559.58</v>
          </cell>
          <cell r="H398" t="str">
            <v>0.00</v>
          </cell>
          <cell r="I398" t="str">
            <v>3838942559.58</v>
          </cell>
        </row>
        <row r="399">
          <cell r="C399" t="str">
            <v>4.8.06</v>
          </cell>
          <cell r="D399" t="str">
            <v>0.00</v>
          </cell>
          <cell r="E399" t="str">
            <v>0.00</v>
          </cell>
          <cell r="F399" t="str">
            <v>427.00</v>
          </cell>
          <cell r="G399" t="str">
            <v>427.00</v>
          </cell>
          <cell r="H399" t="str">
            <v>0.00</v>
          </cell>
          <cell r="I399" t="str">
            <v>427.00</v>
          </cell>
        </row>
        <row r="400">
          <cell r="C400" t="str">
            <v>4.8.06.90</v>
          </cell>
          <cell r="D400" t="str">
            <v>0.00</v>
          </cell>
          <cell r="E400" t="str">
            <v>0.00</v>
          </cell>
          <cell r="F400" t="str">
            <v>427.00</v>
          </cell>
          <cell r="G400" t="str">
            <v>427.00</v>
          </cell>
          <cell r="H400" t="str">
            <v>0.00</v>
          </cell>
          <cell r="I400" t="str">
            <v>427.00</v>
          </cell>
        </row>
        <row r="401">
          <cell r="C401" t="str">
            <v>4.8.06.90.001</v>
          </cell>
          <cell r="D401" t="str">
            <v>0.00</v>
          </cell>
          <cell r="E401" t="str">
            <v>0.00</v>
          </cell>
          <cell r="F401" t="str">
            <v>427.00</v>
          </cell>
          <cell r="G401" t="str">
            <v>427.00</v>
          </cell>
          <cell r="H401" t="str">
            <v>0.00</v>
          </cell>
          <cell r="I401" t="str">
            <v>427.00</v>
          </cell>
        </row>
        <row r="402">
          <cell r="C402" t="str">
            <v>4.8.08</v>
          </cell>
          <cell r="D402" t="str">
            <v>315445058.82</v>
          </cell>
          <cell r="E402" t="str">
            <v>6705602.00</v>
          </cell>
          <cell r="F402" t="str">
            <v>160663299308.75</v>
          </cell>
          <cell r="G402" t="str">
            <v>160972038765.57</v>
          </cell>
          <cell r="H402" t="str">
            <v>0.00</v>
          </cell>
          <cell r="I402" t="str">
            <v>160972038765.57</v>
          </cell>
        </row>
        <row r="403">
          <cell r="C403" t="str">
            <v>4.8.08.17</v>
          </cell>
          <cell r="D403" t="str">
            <v>308209456.82</v>
          </cell>
          <cell r="E403" t="str">
            <v>0.00</v>
          </cell>
          <cell r="F403" t="str">
            <v>285523398.82</v>
          </cell>
          <cell r="G403" t="str">
            <v>593732855.64</v>
          </cell>
          <cell r="H403" t="str">
            <v>0.00</v>
          </cell>
          <cell r="I403" t="str">
            <v>593732855.64</v>
          </cell>
        </row>
        <row r="404">
          <cell r="C404" t="str">
            <v>4.8.08.17.001</v>
          </cell>
          <cell r="D404" t="str">
            <v>308209456.82</v>
          </cell>
          <cell r="E404" t="str">
            <v>0.00</v>
          </cell>
          <cell r="F404" t="str">
            <v>285523398.82</v>
          </cell>
          <cell r="G404" t="str">
            <v>593732855.64</v>
          </cell>
          <cell r="H404" t="str">
            <v>0.00</v>
          </cell>
          <cell r="I404" t="str">
            <v>593732855.64</v>
          </cell>
        </row>
        <row r="405">
          <cell r="C405" t="str">
            <v>4.8.08.27</v>
          </cell>
          <cell r="D405" t="str">
            <v>0.00</v>
          </cell>
          <cell r="E405" t="str">
            <v>0.00</v>
          </cell>
          <cell r="F405" t="str">
            <v>449920.19</v>
          </cell>
          <cell r="G405" t="str">
            <v>449920.19</v>
          </cell>
          <cell r="H405" t="str">
            <v>0.00</v>
          </cell>
          <cell r="I405" t="str">
            <v>449920.19</v>
          </cell>
        </row>
        <row r="406">
          <cell r="C406" t="str">
            <v>4.8.08.27.001</v>
          </cell>
          <cell r="D406" t="str">
            <v>0.00</v>
          </cell>
          <cell r="E406" t="str">
            <v>0.00</v>
          </cell>
          <cell r="F406" t="str">
            <v>449920.19</v>
          </cell>
          <cell r="G406" t="str">
            <v>449920.19</v>
          </cell>
          <cell r="H406" t="str">
            <v>0.00</v>
          </cell>
          <cell r="I406" t="str">
            <v>449920.19</v>
          </cell>
        </row>
        <row r="407">
          <cell r="C407" t="str">
            <v>4.8.08.52</v>
          </cell>
          <cell r="D407" t="str">
            <v>0.00</v>
          </cell>
          <cell r="E407" t="str">
            <v>0.00</v>
          </cell>
          <cell r="F407" t="str">
            <v>154581768036.94</v>
          </cell>
          <cell r="G407" t="str">
            <v>154581768036.94</v>
          </cell>
          <cell r="H407" t="str">
            <v>0.00</v>
          </cell>
          <cell r="I407" t="str">
            <v>154581768036.94</v>
          </cell>
        </row>
        <row r="408">
          <cell r="C408" t="str">
            <v>4.8.08.52.001</v>
          </cell>
          <cell r="D408" t="str">
            <v>0.00</v>
          </cell>
          <cell r="E408" t="str">
            <v>0.00</v>
          </cell>
          <cell r="F408" t="str">
            <v>154581768036.94</v>
          </cell>
          <cell r="G408" t="str">
            <v>154581768036.94</v>
          </cell>
          <cell r="H408" t="str">
            <v>0.00</v>
          </cell>
          <cell r="I408" t="str">
            <v>154581768036.94</v>
          </cell>
        </row>
        <row r="409">
          <cell r="C409" t="str">
            <v>4.8.08.61</v>
          </cell>
          <cell r="D409" t="str">
            <v>0.00</v>
          </cell>
          <cell r="E409" t="str">
            <v>0.00</v>
          </cell>
          <cell r="F409" t="str">
            <v>4043490000.00</v>
          </cell>
          <cell r="G409" t="str">
            <v>4043490000.00</v>
          </cell>
          <cell r="H409" t="str">
            <v>0.00</v>
          </cell>
          <cell r="I409" t="str">
            <v>4043490000.00</v>
          </cell>
        </row>
        <row r="410">
          <cell r="C410" t="str">
            <v>4.8.08.61.001</v>
          </cell>
          <cell r="D410" t="str">
            <v>0.00</v>
          </cell>
          <cell r="E410" t="str">
            <v>0.00</v>
          </cell>
          <cell r="F410" t="str">
            <v>4043490000.00</v>
          </cell>
          <cell r="G410" t="str">
            <v>4043490000.00</v>
          </cell>
          <cell r="H410" t="str">
            <v>0.00</v>
          </cell>
          <cell r="I410" t="str">
            <v>4043490000.00</v>
          </cell>
        </row>
        <row r="411">
          <cell r="C411" t="str">
            <v>4.8.08.62</v>
          </cell>
          <cell r="D411" t="str">
            <v>0.00</v>
          </cell>
          <cell r="E411" t="str">
            <v>0.00</v>
          </cell>
          <cell r="F411" t="str">
            <v>13000000.00</v>
          </cell>
          <cell r="G411" t="str">
            <v>13000000.00</v>
          </cell>
          <cell r="H411" t="str">
            <v>0.00</v>
          </cell>
          <cell r="I411" t="str">
            <v>13000000.00</v>
          </cell>
        </row>
        <row r="412">
          <cell r="C412" t="str">
            <v>4.8.08.62.001</v>
          </cell>
          <cell r="D412" t="str">
            <v>0.00</v>
          </cell>
          <cell r="E412" t="str">
            <v>0.00</v>
          </cell>
          <cell r="F412" t="str">
            <v>13000000.00</v>
          </cell>
          <cell r="G412" t="str">
            <v>13000000.00</v>
          </cell>
          <cell r="H412" t="str">
            <v>0.00</v>
          </cell>
          <cell r="I412" t="str">
            <v>13000000.00</v>
          </cell>
        </row>
        <row r="413">
          <cell r="C413" t="str">
            <v>4.8.08.63</v>
          </cell>
          <cell r="D413" t="str">
            <v>7235602.00</v>
          </cell>
          <cell r="E413" t="str">
            <v>6705602.00</v>
          </cell>
          <cell r="F413" t="str">
            <v>1736198125.00</v>
          </cell>
          <cell r="G413" t="str">
            <v>1736728125.00</v>
          </cell>
          <cell r="H413" t="str">
            <v>0.00</v>
          </cell>
          <cell r="I413" t="str">
            <v>1736728125.00</v>
          </cell>
        </row>
        <row r="414">
          <cell r="C414" t="str">
            <v>4.8.08.63.001</v>
          </cell>
          <cell r="D414" t="str">
            <v>7235602.00</v>
          </cell>
          <cell r="E414" t="str">
            <v>6705602.00</v>
          </cell>
          <cell r="F414" t="str">
            <v>1736198125.00</v>
          </cell>
          <cell r="G414" t="str">
            <v>1736728125.00</v>
          </cell>
          <cell r="H414" t="str">
            <v>0.00</v>
          </cell>
          <cell r="I414" t="str">
            <v>1736728125.00</v>
          </cell>
        </row>
        <row r="415">
          <cell r="C415" t="str">
            <v>4.8.08.90</v>
          </cell>
          <cell r="D415" t="str">
            <v>0.00</v>
          </cell>
          <cell r="E415" t="str">
            <v>0.00</v>
          </cell>
          <cell r="F415" t="str">
            <v>2869827.80</v>
          </cell>
          <cell r="G415" t="str">
            <v>2869827.80</v>
          </cell>
          <cell r="H415" t="str">
            <v>0.00</v>
          </cell>
          <cell r="I415" t="str">
            <v>2869827.80</v>
          </cell>
        </row>
        <row r="416">
          <cell r="C416" t="str">
            <v>4.8.08.90.010</v>
          </cell>
          <cell r="D416" t="str">
            <v>0.00</v>
          </cell>
          <cell r="E416" t="str">
            <v>0.00</v>
          </cell>
          <cell r="F416" t="str">
            <v>2869827.80</v>
          </cell>
          <cell r="G416" t="str">
            <v>2869827.80</v>
          </cell>
          <cell r="H416" t="str">
            <v>0.00</v>
          </cell>
          <cell r="I416" t="str">
            <v>2869827.80</v>
          </cell>
        </row>
        <row r="417">
          <cell r="C417" t="str">
            <v>4.8.31</v>
          </cell>
          <cell r="D417" t="str">
            <v>47782689871.54</v>
          </cell>
          <cell r="E417" t="str">
            <v>0.00</v>
          </cell>
          <cell r="F417" t="str">
            <v>127805256464.94</v>
          </cell>
          <cell r="G417" t="str">
            <v>175587946336.48</v>
          </cell>
          <cell r="H417" t="str">
            <v>0.00</v>
          </cell>
          <cell r="I417" t="str">
            <v>175587946336.48</v>
          </cell>
        </row>
        <row r="418">
          <cell r="C418" t="str">
            <v>4.8.31.01</v>
          </cell>
          <cell r="D418" t="str">
            <v>1082161789.00</v>
          </cell>
          <cell r="E418" t="str">
            <v>0.00</v>
          </cell>
          <cell r="F418" t="str">
            <v>6103852380.59</v>
          </cell>
          <cell r="G418" t="str">
            <v>7186014169.59</v>
          </cell>
          <cell r="H418" t="str">
            <v>0.00</v>
          </cell>
          <cell r="I418" t="str">
            <v>7186014169.59</v>
          </cell>
        </row>
        <row r="419">
          <cell r="C419" t="str">
            <v>4.8.31.01.001</v>
          </cell>
          <cell r="D419" t="str">
            <v>1082161789.00</v>
          </cell>
          <cell r="E419" t="str">
            <v>0.00</v>
          </cell>
          <cell r="F419" t="str">
            <v>6103852380.59</v>
          </cell>
          <cell r="G419" t="str">
            <v>7186014169.59</v>
          </cell>
          <cell r="H419" t="str">
            <v>0.00</v>
          </cell>
          <cell r="I419" t="str">
            <v>7186014169.59</v>
          </cell>
        </row>
        <row r="420">
          <cell r="C420" t="str">
            <v>4.8.31.90</v>
          </cell>
          <cell r="D420" t="str">
            <v>46700528082.54</v>
          </cell>
          <cell r="E420" t="str">
            <v>0.00</v>
          </cell>
          <cell r="F420" t="str">
            <v>121701404084.35</v>
          </cell>
          <cell r="G420" t="str">
            <v>168401932166.89</v>
          </cell>
          <cell r="H420" t="str">
            <v>0.00</v>
          </cell>
          <cell r="I420" t="str">
            <v>168401932166.89</v>
          </cell>
        </row>
        <row r="421">
          <cell r="C421" t="str">
            <v>4.8.31.90.001</v>
          </cell>
          <cell r="D421" t="str">
            <v>46700528082.54</v>
          </cell>
          <cell r="E421" t="str">
            <v>0.00</v>
          </cell>
          <cell r="F421" t="str">
            <v>121701404084.35</v>
          </cell>
          <cell r="G421" t="str">
            <v>168401932166.89</v>
          </cell>
          <cell r="H421" t="str">
            <v>0.00</v>
          </cell>
          <cell r="I421" t="str">
            <v>168401932166.89</v>
          </cell>
        </row>
        <row r="422">
          <cell r="C422" t="str">
            <v>5</v>
          </cell>
          <cell r="D422" t="str">
            <v>184730776999.59</v>
          </cell>
          <cell r="E422" t="str">
            <v>2892008068094.82</v>
          </cell>
          <cell r="F422" t="str">
            <v>54754390593.92</v>
          </cell>
          <cell r="G422" t="str">
            <v>3021984454500.49</v>
          </cell>
          <cell r="H422" t="str">
            <v>0.00</v>
          </cell>
          <cell r="I422" t="str">
            <v>3021984454500.49</v>
          </cell>
        </row>
        <row r="423">
          <cell r="C423" t="str">
            <v>5.1</v>
          </cell>
          <cell r="D423" t="str">
            <v>31343522299.95</v>
          </cell>
          <cell r="E423" t="str">
            <v>106959282896.48</v>
          </cell>
          <cell r="F423" t="str">
            <v>510917824.92</v>
          </cell>
          <cell r="G423" t="str">
            <v>137791887371.51</v>
          </cell>
          <cell r="H423" t="str">
            <v>0.00</v>
          </cell>
          <cell r="I423" t="str">
            <v>137791887371.51</v>
          </cell>
        </row>
        <row r="424">
          <cell r="C424" t="str">
            <v>5.1.01</v>
          </cell>
          <cell r="D424" t="str">
            <v>9402187968.00</v>
          </cell>
          <cell r="E424" t="str">
            <v>9874513983.00</v>
          </cell>
          <cell r="F424" t="str">
            <v>30808774.00</v>
          </cell>
          <cell r="G424" t="str">
            <v>19245893177.00</v>
          </cell>
          <cell r="H424" t="str">
            <v>0.00</v>
          </cell>
          <cell r="I424" t="str">
            <v>19245893177.00</v>
          </cell>
        </row>
        <row r="425">
          <cell r="C425" t="str">
            <v>5.1.01.01</v>
          </cell>
          <cell r="D425" t="str">
            <v>7864640699.00</v>
          </cell>
          <cell r="E425" t="str">
            <v>8260166919.00</v>
          </cell>
          <cell r="F425" t="str">
            <v>24493388.00</v>
          </cell>
          <cell r="G425" t="str">
            <v>16100314230.00</v>
          </cell>
          <cell r="H425" t="str">
            <v>0.00</v>
          </cell>
          <cell r="I425" t="str">
            <v>16100314230.00</v>
          </cell>
        </row>
        <row r="426">
          <cell r="C426" t="str">
            <v>5.1.01.01.001</v>
          </cell>
          <cell r="D426" t="str">
            <v>7864640699.00</v>
          </cell>
          <cell r="E426" t="str">
            <v>8260166919.00</v>
          </cell>
          <cell r="F426" t="str">
            <v>24493388.00</v>
          </cell>
          <cell r="G426" t="str">
            <v>16100314230.00</v>
          </cell>
          <cell r="H426" t="str">
            <v>0.00</v>
          </cell>
          <cell r="I426" t="str">
            <v>16100314230.00</v>
          </cell>
        </row>
        <row r="427">
          <cell r="C427" t="str">
            <v>5.1.01.03</v>
          </cell>
          <cell r="D427" t="str">
            <v>17678968.00</v>
          </cell>
          <cell r="E427" t="str">
            <v>32244736.00</v>
          </cell>
          <cell r="F427" t="str">
            <v>0.00</v>
          </cell>
          <cell r="G427" t="str">
            <v>49923704.00</v>
          </cell>
          <cell r="H427" t="str">
            <v>0.00</v>
          </cell>
          <cell r="I427" t="str">
            <v>49923704.00</v>
          </cell>
        </row>
        <row r="428">
          <cell r="C428" t="str">
            <v>5.1.01.03.001</v>
          </cell>
          <cell r="D428" t="str">
            <v>17678968.00</v>
          </cell>
          <cell r="E428" t="str">
            <v>32244736.00</v>
          </cell>
          <cell r="F428" t="str">
            <v>0.00</v>
          </cell>
          <cell r="G428" t="str">
            <v>49923704.00</v>
          </cell>
          <cell r="H428" t="str">
            <v>0.00</v>
          </cell>
          <cell r="I428" t="str">
            <v>49923704.00</v>
          </cell>
        </row>
        <row r="429">
          <cell r="C429" t="str">
            <v>5.1.01.10</v>
          </cell>
          <cell r="D429" t="str">
            <v>1222998117.00</v>
          </cell>
          <cell r="E429" t="str">
            <v>1229402478.00</v>
          </cell>
          <cell r="F429" t="str">
            <v>6315386.00</v>
          </cell>
          <cell r="G429" t="str">
            <v>2446085209.00</v>
          </cell>
          <cell r="H429" t="str">
            <v>0.00</v>
          </cell>
          <cell r="I429" t="str">
            <v>2446085209.00</v>
          </cell>
        </row>
        <row r="430">
          <cell r="C430" t="str">
            <v>5.1.01.10.001</v>
          </cell>
          <cell r="D430" t="str">
            <v>1222998117.00</v>
          </cell>
          <cell r="E430" t="str">
            <v>1229402478.00</v>
          </cell>
          <cell r="F430" t="str">
            <v>6315386.00</v>
          </cell>
          <cell r="G430" t="str">
            <v>2446085209.00</v>
          </cell>
          <cell r="H430" t="str">
            <v>0.00</v>
          </cell>
          <cell r="I430" t="str">
            <v>2446085209.00</v>
          </cell>
        </row>
        <row r="431">
          <cell r="C431" t="str">
            <v>5.1.01.19</v>
          </cell>
          <cell r="D431" t="str">
            <v>294238062.00</v>
          </cell>
          <cell r="E431" t="str">
            <v>350466812.00</v>
          </cell>
          <cell r="F431" t="str">
            <v>0.00</v>
          </cell>
          <cell r="G431" t="str">
            <v>644704874.00</v>
          </cell>
          <cell r="H431" t="str">
            <v>0.00</v>
          </cell>
          <cell r="I431" t="str">
            <v>644704874.00</v>
          </cell>
        </row>
        <row r="432">
          <cell r="C432" t="str">
            <v>5.1.01.19.001</v>
          </cell>
          <cell r="D432" t="str">
            <v>294238062.00</v>
          </cell>
          <cell r="E432" t="str">
            <v>350466812.00</v>
          </cell>
          <cell r="F432" t="str">
            <v>0.00</v>
          </cell>
          <cell r="G432" t="str">
            <v>644704874.00</v>
          </cell>
          <cell r="H432" t="str">
            <v>0.00</v>
          </cell>
          <cell r="I432" t="str">
            <v>644704874.00</v>
          </cell>
        </row>
        <row r="433">
          <cell r="C433" t="str">
            <v>5.1.01.23</v>
          </cell>
          <cell r="D433" t="str">
            <v>1800000.00</v>
          </cell>
          <cell r="E433" t="str">
            <v>1520001.00</v>
          </cell>
          <cell r="F433" t="str">
            <v>0.00</v>
          </cell>
          <cell r="G433" t="str">
            <v>3320001.00</v>
          </cell>
          <cell r="H433" t="str">
            <v>0.00</v>
          </cell>
          <cell r="I433" t="str">
            <v>3320001.00</v>
          </cell>
        </row>
        <row r="434">
          <cell r="C434" t="str">
            <v>5.1.01.23.001</v>
          </cell>
          <cell r="D434" t="str">
            <v>1800000.00</v>
          </cell>
          <cell r="E434" t="str">
            <v>1520001.00</v>
          </cell>
          <cell r="F434" t="str">
            <v>0.00</v>
          </cell>
          <cell r="G434" t="str">
            <v>3320001.00</v>
          </cell>
          <cell r="H434" t="str">
            <v>0.00</v>
          </cell>
          <cell r="I434" t="str">
            <v>3320001.00</v>
          </cell>
        </row>
        <row r="435">
          <cell r="C435" t="str">
            <v>5.1.01.60</v>
          </cell>
          <cell r="D435" t="str">
            <v>832122.00</v>
          </cell>
          <cell r="E435" t="str">
            <v>713037.00</v>
          </cell>
          <cell r="F435" t="str">
            <v>0.00</v>
          </cell>
          <cell r="G435" t="str">
            <v>1545159.00</v>
          </cell>
          <cell r="H435" t="str">
            <v>0.00</v>
          </cell>
          <cell r="I435" t="str">
            <v>1545159.00</v>
          </cell>
        </row>
        <row r="436">
          <cell r="C436" t="str">
            <v>5.1.01.60.001</v>
          </cell>
          <cell r="D436" t="str">
            <v>832122.00</v>
          </cell>
          <cell r="E436" t="str">
            <v>713037.00</v>
          </cell>
          <cell r="F436" t="str">
            <v>0.00</v>
          </cell>
          <cell r="G436" t="str">
            <v>1545159.00</v>
          </cell>
          <cell r="H436" t="str">
            <v>0.00</v>
          </cell>
          <cell r="I436" t="str">
            <v>1545159.00</v>
          </cell>
        </row>
        <row r="437">
          <cell r="C437" t="str">
            <v>5.1.03</v>
          </cell>
          <cell r="D437" t="str">
            <v>2350881312.00</v>
          </cell>
          <cell r="E437" t="str">
            <v>2455957405.00</v>
          </cell>
          <cell r="F437" t="str">
            <v>4758833.00</v>
          </cell>
          <cell r="G437" t="str">
            <v>4802079884.00</v>
          </cell>
          <cell r="H437" t="str">
            <v>0.00</v>
          </cell>
          <cell r="I437" t="str">
            <v>4802079884.00</v>
          </cell>
        </row>
        <row r="438">
          <cell r="C438" t="str">
            <v>5.1.03.02</v>
          </cell>
          <cell r="D438" t="str">
            <v>369615900.00</v>
          </cell>
          <cell r="E438" t="str">
            <v>413012600.00</v>
          </cell>
          <cell r="F438" t="str">
            <v>1050500.00</v>
          </cell>
          <cell r="G438" t="str">
            <v>781578000.00</v>
          </cell>
          <cell r="H438" t="str">
            <v>0.00</v>
          </cell>
          <cell r="I438" t="str">
            <v>781578000.00</v>
          </cell>
        </row>
        <row r="439">
          <cell r="C439" t="str">
            <v>5.1.03.02.001</v>
          </cell>
          <cell r="D439" t="str">
            <v>369615900.00</v>
          </cell>
          <cell r="E439" t="str">
            <v>413012600.00</v>
          </cell>
          <cell r="F439" t="str">
            <v>1050500.00</v>
          </cell>
          <cell r="G439" t="str">
            <v>781578000.00</v>
          </cell>
          <cell r="H439" t="str">
            <v>0.00</v>
          </cell>
          <cell r="I439" t="str">
            <v>781578000.00</v>
          </cell>
        </row>
        <row r="440">
          <cell r="C440" t="str">
            <v>5.1.03.03</v>
          </cell>
          <cell r="D440" t="str">
            <v>800653912.00</v>
          </cell>
          <cell r="E440" t="str">
            <v>823682940.00</v>
          </cell>
          <cell r="F440" t="str">
            <v>2201683.00</v>
          </cell>
          <cell r="G440" t="str">
            <v>1622135169.00</v>
          </cell>
          <cell r="H440" t="str">
            <v>0.00</v>
          </cell>
          <cell r="I440" t="str">
            <v>1622135169.00</v>
          </cell>
        </row>
        <row r="441">
          <cell r="C441" t="str">
            <v>5.1.03.03.001</v>
          </cell>
          <cell r="D441" t="str">
            <v>800653912.00</v>
          </cell>
          <cell r="E441" t="str">
            <v>823682940.00</v>
          </cell>
          <cell r="F441" t="str">
            <v>2201683.00</v>
          </cell>
          <cell r="G441" t="str">
            <v>1622135169.00</v>
          </cell>
          <cell r="H441" t="str">
            <v>0.00</v>
          </cell>
          <cell r="I441" t="str">
            <v>1622135169.00</v>
          </cell>
        </row>
        <row r="442">
          <cell r="C442" t="str">
            <v>5.1.03.05</v>
          </cell>
          <cell r="D442" t="str">
            <v>50418800.00</v>
          </cell>
          <cell r="E442" t="str">
            <v>58741000.00</v>
          </cell>
          <cell r="F442" t="str">
            <v>663800.00</v>
          </cell>
          <cell r="G442" t="str">
            <v>108496000.00</v>
          </cell>
          <cell r="H442" t="str">
            <v>0.00</v>
          </cell>
          <cell r="I442" t="str">
            <v>108496000.00</v>
          </cell>
        </row>
        <row r="443">
          <cell r="C443" t="str">
            <v>5.1.03.05.001</v>
          </cell>
          <cell r="D443" t="str">
            <v>50418800.00</v>
          </cell>
          <cell r="E443" t="str">
            <v>58741000.00</v>
          </cell>
          <cell r="F443" t="str">
            <v>663800.00</v>
          </cell>
          <cell r="G443" t="str">
            <v>108496000.00</v>
          </cell>
          <cell r="H443" t="str">
            <v>0.00</v>
          </cell>
          <cell r="I443" t="str">
            <v>108496000.00</v>
          </cell>
        </row>
        <row r="444">
          <cell r="C444" t="str">
            <v>5.1.03.07</v>
          </cell>
          <cell r="D444" t="str">
            <v>1130192700.00</v>
          </cell>
          <cell r="E444" t="str">
            <v>1160520865.00</v>
          </cell>
          <cell r="F444" t="str">
            <v>842850.00</v>
          </cell>
          <cell r="G444" t="str">
            <v>2289870715.00</v>
          </cell>
          <cell r="H444" t="str">
            <v>0.00</v>
          </cell>
          <cell r="I444" t="str">
            <v>2289870715.00</v>
          </cell>
        </row>
        <row r="445">
          <cell r="C445" t="str">
            <v>5.1.03.07.001</v>
          </cell>
          <cell r="D445" t="str">
            <v>1130192700.00</v>
          </cell>
          <cell r="E445" t="str">
            <v>1160520865.00</v>
          </cell>
          <cell r="F445" t="str">
            <v>842850.00</v>
          </cell>
          <cell r="G445" t="str">
            <v>2289870715.00</v>
          </cell>
          <cell r="H445" t="str">
            <v>0.00</v>
          </cell>
          <cell r="I445" t="str">
            <v>2289870715.00</v>
          </cell>
        </row>
        <row r="446">
          <cell r="C446" t="str">
            <v>5.1.04</v>
          </cell>
          <cell r="D446" t="str">
            <v>462031500.00</v>
          </cell>
          <cell r="E446" t="str">
            <v>515324200.00</v>
          </cell>
          <cell r="F446" t="str">
            <v>351100.00</v>
          </cell>
          <cell r="G446" t="str">
            <v>977004600.00</v>
          </cell>
          <cell r="H446" t="str">
            <v>0.00</v>
          </cell>
          <cell r="I446" t="str">
            <v>977004600.00</v>
          </cell>
        </row>
        <row r="447">
          <cell r="C447" t="str">
            <v>5.1.04.01</v>
          </cell>
          <cell r="D447" t="str">
            <v>277218300.00</v>
          </cell>
          <cell r="E447" t="str">
            <v>309192500.00</v>
          </cell>
          <cell r="F447" t="str">
            <v>210700.00</v>
          </cell>
          <cell r="G447" t="str">
            <v>586200100.00</v>
          </cell>
          <cell r="H447" t="str">
            <v>0.00</v>
          </cell>
          <cell r="I447" t="str">
            <v>586200100.00</v>
          </cell>
        </row>
        <row r="448">
          <cell r="C448" t="str">
            <v>5.1.04.01.001</v>
          </cell>
          <cell r="D448" t="str">
            <v>277218300.00</v>
          </cell>
          <cell r="E448" t="str">
            <v>309192500.00</v>
          </cell>
          <cell r="F448" t="str">
            <v>210700.00</v>
          </cell>
          <cell r="G448" t="str">
            <v>586200100.00</v>
          </cell>
          <cell r="H448" t="str">
            <v>0.00</v>
          </cell>
          <cell r="I448" t="str">
            <v>586200100.00</v>
          </cell>
        </row>
        <row r="449">
          <cell r="C449" t="str">
            <v>5.1.04.02</v>
          </cell>
          <cell r="D449" t="str">
            <v>184813200.00</v>
          </cell>
          <cell r="E449" t="str">
            <v>206131700.00</v>
          </cell>
          <cell r="F449" t="str">
            <v>140400.00</v>
          </cell>
          <cell r="G449" t="str">
            <v>390804500.00</v>
          </cell>
          <cell r="H449" t="str">
            <v>0.00</v>
          </cell>
          <cell r="I449" t="str">
            <v>390804500.00</v>
          </cell>
        </row>
        <row r="450">
          <cell r="C450" t="str">
            <v>5.1.04.02.001</v>
          </cell>
          <cell r="D450" t="str">
            <v>184813200.00</v>
          </cell>
          <cell r="E450" t="str">
            <v>206131700.00</v>
          </cell>
          <cell r="F450" t="str">
            <v>140400.00</v>
          </cell>
          <cell r="G450" t="str">
            <v>390804500.00</v>
          </cell>
          <cell r="H450" t="str">
            <v>0.00</v>
          </cell>
          <cell r="I450" t="str">
            <v>390804500.00</v>
          </cell>
        </row>
        <row r="451">
          <cell r="C451" t="str">
            <v>5.1.07</v>
          </cell>
          <cell r="D451" t="str">
            <v>3155208467.00</v>
          </cell>
          <cell r="E451" t="str">
            <v>3828336601.00</v>
          </cell>
          <cell r="F451" t="str">
            <v>949834.00</v>
          </cell>
          <cell r="G451" t="str">
            <v>6982595234.00</v>
          </cell>
          <cell r="H451" t="str">
            <v>0.00</v>
          </cell>
          <cell r="I451" t="str">
            <v>6982595234.00</v>
          </cell>
        </row>
        <row r="452">
          <cell r="C452" t="str">
            <v>5.1.07.01</v>
          </cell>
          <cell r="D452" t="str">
            <v>618325815.00</v>
          </cell>
          <cell r="E452" t="str">
            <v>829070112.00</v>
          </cell>
          <cell r="F452" t="str">
            <v>0.00</v>
          </cell>
          <cell r="G452" t="str">
            <v>1447395927.00</v>
          </cell>
          <cell r="H452" t="str">
            <v>0.00</v>
          </cell>
          <cell r="I452" t="str">
            <v>1447395927.00</v>
          </cell>
        </row>
        <row r="453">
          <cell r="C453" t="str">
            <v>5.1.07.01.001</v>
          </cell>
          <cell r="D453" t="str">
            <v>618325815.00</v>
          </cell>
          <cell r="E453" t="str">
            <v>829070112.00</v>
          </cell>
          <cell r="F453" t="str">
            <v>0.00</v>
          </cell>
          <cell r="G453" t="str">
            <v>1447395927.00</v>
          </cell>
          <cell r="H453" t="str">
            <v>0.00</v>
          </cell>
          <cell r="I453" t="str">
            <v>1447395927.00</v>
          </cell>
        </row>
        <row r="454">
          <cell r="C454" t="str">
            <v>5.1.07.02</v>
          </cell>
          <cell r="D454" t="str">
            <v>782841672.00</v>
          </cell>
          <cell r="E454" t="str">
            <v>909624632.00</v>
          </cell>
          <cell r="F454" t="str">
            <v>949834.00</v>
          </cell>
          <cell r="G454" t="str">
            <v>1691516470.00</v>
          </cell>
          <cell r="H454" t="str">
            <v>0.00</v>
          </cell>
          <cell r="I454" t="str">
            <v>1691516470.00</v>
          </cell>
        </row>
        <row r="455">
          <cell r="C455" t="str">
            <v>5.1.07.02.001</v>
          </cell>
          <cell r="D455" t="str">
            <v>782841672.00</v>
          </cell>
          <cell r="E455" t="str">
            <v>909624632.00</v>
          </cell>
          <cell r="F455" t="str">
            <v>949834.00</v>
          </cell>
          <cell r="G455" t="str">
            <v>1691516470.00</v>
          </cell>
          <cell r="H455" t="str">
            <v>0.00</v>
          </cell>
          <cell r="I455" t="str">
            <v>1691516470.00</v>
          </cell>
        </row>
        <row r="456">
          <cell r="C456" t="str">
            <v>5.1.07.04</v>
          </cell>
          <cell r="D456" t="str">
            <v>434294940.00</v>
          </cell>
          <cell r="E456" t="str">
            <v>552677429.00</v>
          </cell>
          <cell r="F456" t="str">
            <v>0.00</v>
          </cell>
          <cell r="G456" t="str">
            <v>986972369.00</v>
          </cell>
          <cell r="H456" t="str">
            <v>0.00</v>
          </cell>
          <cell r="I456" t="str">
            <v>986972369.00</v>
          </cell>
        </row>
        <row r="457">
          <cell r="C457" t="str">
            <v>5.1.07.04.001</v>
          </cell>
          <cell r="D457" t="str">
            <v>434294940.00</v>
          </cell>
          <cell r="E457" t="str">
            <v>552677429.00</v>
          </cell>
          <cell r="F457" t="str">
            <v>0.00</v>
          </cell>
          <cell r="G457" t="str">
            <v>986972369.00</v>
          </cell>
          <cell r="H457" t="str">
            <v>0.00</v>
          </cell>
          <cell r="I457" t="str">
            <v>986972369.00</v>
          </cell>
        </row>
        <row r="458">
          <cell r="C458" t="str">
            <v>5.1.07.05</v>
          </cell>
          <cell r="D458" t="str">
            <v>865086482.00</v>
          </cell>
          <cell r="E458" t="str">
            <v>980021754.00</v>
          </cell>
          <cell r="F458" t="str">
            <v>0.00</v>
          </cell>
          <cell r="G458" t="str">
            <v>1845108236.00</v>
          </cell>
          <cell r="H458" t="str">
            <v>0.00</v>
          </cell>
          <cell r="I458" t="str">
            <v>1845108236.00</v>
          </cell>
        </row>
        <row r="459">
          <cell r="C459" t="str">
            <v>5.1.07.05.001</v>
          </cell>
          <cell r="D459" t="str">
            <v>865086482.00</v>
          </cell>
          <cell r="E459" t="str">
            <v>980021754.00</v>
          </cell>
          <cell r="F459" t="str">
            <v>0.00</v>
          </cell>
          <cell r="G459" t="str">
            <v>1845108236.00</v>
          </cell>
          <cell r="H459" t="str">
            <v>0.00</v>
          </cell>
          <cell r="I459" t="str">
            <v>1845108236.00</v>
          </cell>
        </row>
        <row r="460">
          <cell r="C460" t="str">
            <v>5.1.07.06</v>
          </cell>
          <cell r="D460" t="str">
            <v>406216122.00</v>
          </cell>
          <cell r="E460" t="str">
            <v>494804190.00</v>
          </cell>
          <cell r="F460" t="str">
            <v>0.00</v>
          </cell>
          <cell r="G460" t="str">
            <v>901020312.00</v>
          </cell>
          <cell r="H460" t="str">
            <v>0.00</v>
          </cell>
          <cell r="I460" t="str">
            <v>901020312.00</v>
          </cell>
        </row>
        <row r="461">
          <cell r="C461" t="str">
            <v>5.1.07.06.001</v>
          </cell>
          <cell r="D461" t="str">
            <v>406216122.00</v>
          </cell>
          <cell r="E461" t="str">
            <v>494804190.00</v>
          </cell>
          <cell r="F461" t="str">
            <v>0.00</v>
          </cell>
          <cell r="G461" t="str">
            <v>901020312.00</v>
          </cell>
          <cell r="H461" t="str">
            <v>0.00</v>
          </cell>
          <cell r="I461" t="str">
            <v>901020312.00</v>
          </cell>
        </row>
        <row r="462">
          <cell r="C462" t="str">
            <v>5.1.07.07</v>
          </cell>
          <cell r="D462" t="str">
            <v>48443436.00</v>
          </cell>
          <cell r="E462" t="str">
            <v>62138484.00</v>
          </cell>
          <cell r="F462" t="str">
            <v>0.00</v>
          </cell>
          <cell r="G462" t="str">
            <v>110581920.00</v>
          </cell>
          <cell r="H462" t="str">
            <v>0.00</v>
          </cell>
          <cell r="I462" t="str">
            <v>110581920.00</v>
          </cell>
        </row>
        <row r="463">
          <cell r="C463" t="str">
            <v>5.1.07.07.001</v>
          </cell>
          <cell r="D463" t="str">
            <v>48443436.00</v>
          </cell>
          <cell r="E463" t="str">
            <v>62138484.00</v>
          </cell>
          <cell r="F463" t="str">
            <v>0.00</v>
          </cell>
          <cell r="G463" t="str">
            <v>110581920.00</v>
          </cell>
          <cell r="H463" t="str">
            <v>0.00</v>
          </cell>
          <cell r="I463" t="str">
            <v>110581920.00</v>
          </cell>
        </row>
        <row r="464">
          <cell r="C464" t="str">
            <v>5.1.08</v>
          </cell>
          <cell r="D464" t="str">
            <v>14225213.00</v>
          </cell>
          <cell r="E464" t="str">
            <v>151124216.00</v>
          </cell>
          <cell r="F464" t="str">
            <v>7604425.00</v>
          </cell>
          <cell r="G464" t="str">
            <v>157745004.00</v>
          </cell>
          <cell r="H464" t="str">
            <v>0.00</v>
          </cell>
          <cell r="I464" t="str">
            <v>157745004.00</v>
          </cell>
        </row>
        <row r="465">
          <cell r="C465" t="str">
            <v>5.1.08.03</v>
          </cell>
          <cell r="D465" t="str">
            <v>14225213.00</v>
          </cell>
          <cell r="E465" t="str">
            <v>151124216.00</v>
          </cell>
          <cell r="F465" t="str">
            <v>7604425.00</v>
          </cell>
          <cell r="G465" t="str">
            <v>157745004.00</v>
          </cell>
          <cell r="H465" t="str">
            <v>0.00</v>
          </cell>
          <cell r="I465" t="str">
            <v>157745004.00</v>
          </cell>
        </row>
        <row r="466">
          <cell r="C466" t="str">
            <v>5.1.08.03.001</v>
          </cell>
          <cell r="D466" t="str">
            <v>14225213.00</v>
          </cell>
          <cell r="E466" t="str">
            <v>151124216.00</v>
          </cell>
          <cell r="F466" t="str">
            <v>7604425.00</v>
          </cell>
          <cell r="G466" t="str">
            <v>157745004.00</v>
          </cell>
          <cell r="H466" t="str">
            <v>0.00</v>
          </cell>
          <cell r="I466" t="str">
            <v>157745004.00</v>
          </cell>
        </row>
        <row r="467">
          <cell r="C467" t="str">
            <v>5.1.11</v>
          </cell>
          <cell r="D467" t="str">
            <v>15904441680.32</v>
          </cell>
          <cell r="E467" t="str">
            <v>90079551138.55</v>
          </cell>
          <cell r="F467" t="str">
            <v>466444858.92</v>
          </cell>
          <cell r="G467" t="str">
            <v>105517547959.95</v>
          </cell>
          <cell r="H467" t="str">
            <v>0.00</v>
          </cell>
          <cell r="I467" t="str">
            <v>105517547959.95</v>
          </cell>
        </row>
        <row r="468">
          <cell r="C468" t="str">
            <v>5.1.11.06</v>
          </cell>
          <cell r="D468" t="str">
            <v>2324280418.20</v>
          </cell>
          <cell r="E468" t="str">
            <v>18373276530.49</v>
          </cell>
          <cell r="F468" t="str">
            <v>0.00</v>
          </cell>
          <cell r="G468" t="str">
            <v>20697556948.69</v>
          </cell>
          <cell r="H468" t="str">
            <v>0.00</v>
          </cell>
          <cell r="I468" t="str">
            <v>20697556948.69</v>
          </cell>
        </row>
        <row r="469">
          <cell r="C469" t="str">
            <v>5.1.11.06.001</v>
          </cell>
          <cell r="D469" t="str">
            <v>2324280418.20</v>
          </cell>
          <cell r="E469" t="str">
            <v>18373276530.49</v>
          </cell>
          <cell r="F469" t="str">
            <v>0.00</v>
          </cell>
          <cell r="G469" t="str">
            <v>20697556948.69</v>
          </cell>
          <cell r="H469" t="str">
            <v>0.00</v>
          </cell>
          <cell r="I469" t="str">
            <v>20697556948.69</v>
          </cell>
        </row>
        <row r="470">
          <cell r="C470" t="str">
            <v>5.1.11.13</v>
          </cell>
          <cell r="D470" t="str">
            <v>131830997.00</v>
          </cell>
          <cell r="E470" t="str">
            <v>197087306.00</v>
          </cell>
          <cell r="F470" t="str">
            <v>1027589.00</v>
          </cell>
          <cell r="G470" t="str">
            <v>327890714.00</v>
          </cell>
          <cell r="H470" t="str">
            <v>0.00</v>
          </cell>
          <cell r="I470" t="str">
            <v>327890714.00</v>
          </cell>
        </row>
        <row r="471">
          <cell r="C471" t="str">
            <v>5.1.11.13.001</v>
          </cell>
          <cell r="D471" t="str">
            <v>131830997.00</v>
          </cell>
          <cell r="E471" t="str">
            <v>197087306.00</v>
          </cell>
          <cell r="F471" t="str">
            <v>1027589.00</v>
          </cell>
          <cell r="G471" t="str">
            <v>327890714.00</v>
          </cell>
          <cell r="H471" t="str">
            <v>0.00</v>
          </cell>
          <cell r="I471" t="str">
            <v>327890714.00</v>
          </cell>
        </row>
        <row r="472">
          <cell r="C472" t="str">
            <v>5.1.11.14</v>
          </cell>
          <cell r="D472" t="str">
            <v>0.00</v>
          </cell>
          <cell r="E472" t="str">
            <v>8970273.38</v>
          </cell>
          <cell r="F472" t="str">
            <v>1169936.69</v>
          </cell>
          <cell r="G472" t="str">
            <v>7800336.69</v>
          </cell>
          <cell r="H472" t="str">
            <v>0.00</v>
          </cell>
          <cell r="I472" t="str">
            <v>7800336.69</v>
          </cell>
        </row>
        <row r="473">
          <cell r="C473" t="str">
            <v>5.1.11.14.001</v>
          </cell>
          <cell r="D473" t="str">
            <v>0.00</v>
          </cell>
          <cell r="E473" t="str">
            <v>8970273.38</v>
          </cell>
          <cell r="F473" t="str">
            <v>1169936.69</v>
          </cell>
          <cell r="G473" t="str">
            <v>7800336.69</v>
          </cell>
          <cell r="H473" t="str">
            <v>0.00</v>
          </cell>
          <cell r="I473" t="str">
            <v>7800336.69</v>
          </cell>
        </row>
        <row r="474">
          <cell r="C474" t="str">
            <v>5.1.11.15</v>
          </cell>
          <cell r="D474" t="str">
            <v>5478840642.53</v>
          </cell>
          <cell r="E474" t="str">
            <v>50864809967.15</v>
          </cell>
          <cell r="F474" t="str">
            <v>0.00</v>
          </cell>
          <cell r="G474" t="str">
            <v>56343650609.68</v>
          </cell>
          <cell r="H474" t="str">
            <v>0.00</v>
          </cell>
          <cell r="I474" t="str">
            <v>56343650609.68</v>
          </cell>
        </row>
        <row r="475">
          <cell r="C475" t="str">
            <v>5.1.11.15.001</v>
          </cell>
          <cell r="D475" t="str">
            <v>5478840642.53</v>
          </cell>
          <cell r="E475" t="str">
            <v>50864809967.15</v>
          </cell>
          <cell r="F475" t="str">
            <v>0.00</v>
          </cell>
          <cell r="G475" t="str">
            <v>56343650609.68</v>
          </cell>
          <cell r="H475" t="str">
            <v>0.00</v>
          </cell>
          <cell r="I475" t="str">
            <v>56343650609.68</v>
          </cell>
        </row>
        <row r="476">
          <cell r="C476" t="str">
            <v>5.1.11.17</v>
          </cell>
          <cell r="D476" t="str">
            <v>1103658.00</v>
          </cell>
          <cell r="E476" t="str">
            <v>1135372.00</v>
          </cell>
          <cell r="F476" t="str">
            <v>0.00</v>
          </cell>
          <cell r="G476" t="str">
            <v>2239030.00</v>
          </cell>
          <cell r="H476" t="str">
            <v>0.00</v>
          </cell>
          <cell r="I476" t="str">
            <v>2239030.00</v>
          </cell>
        </row>
        <row r="477">
          <cell r="C477" t="str">
            <v>5.1.11.17.001</v>
          </cell>
          <cell r="D477" t="str">
            <v>1103658.00</v>
          </cell>
          <cell r="E477" t="str">
            <v>1135372.00</v>
          </cell>
          <cell r="F477" t="str">
            <v>0.00</v>
          </cell>
          <cell r="G477" t="str">
            <v>2239030.00</v>
          </cell>
          <cell r="H477" t="str">
            <v>0.00</v>
          </cell>
          <cell r="I477" t="str">
            <v>2239030.00</v>
          </cell>
        </row>
        <row r="478">
          <cell r="C478" t="str">
            <v>5.1.11.18</v>
          </cell>
          <cell r="D478" t="str">
            <v>2515844016.30</v>
          </cell>
          <cell r="E478" t="str">
            <v>2084438086.59</v>
          </cell>
          <cell r="F478" t="str">
            <v>5903522.03</v>
          </cell>
          <cell r="G478" t="str">
            <v>4594378580.86</v>
          </cell>
          <cell r="H478" t="str">
            <v>0.00</v>
          </cell>
          <cell r="I478" t="str">
            <v>4594378580.86</v>
          </cell>
        </row>
        <row r="479">
          <cell r="C479" t="str">
            <v>5.1.11.18.001</v>
          </cell>
          <cell r="D479" t="str">
            <v>2515844016.30</v>
          </cell>
          <cell r="E479" t="str">
            <v>2084438086.59</v>
          </cell>
          <cell r="F479" t="str">
            <v>5903522.03</v>
          </cell>
          <cell r="G479" t="str">
            <v>4594378580.86</v>
          </cell>
          <cell r="H479" t="str">
            <v>0.00</v>
          </cell>
          <cell r="I479" t="str">
            <v>4594378580.86</v>
          </cell>
        </row>
        <row r="480">
          <cell r="C480" t="str">
            <v>5.1.11.19</v>
          </cell>
          <cell r="D480" t="str">
            <v>97600522.00</v>
          </cell>
          <cell r="E480" t="str">
            <v>212243017.00</v>
          </cell>
          <cell r="F480" t="str">
            <v>8459833.50</v>
          </cell>
          <cell r="G480" t="str">
            <v>301383705.50</v>
          </cell>
          <cell r="H480" t="str">
            <v>0.00</v>
          </cell>
          <cell r="I480" t="str">
            <v>301383705.50</v>
          </cell>
        </row>
        <row r="481">
          <cell r="C481" t="str">
            <v>5.1.11.19.001</v>
          </cell>
          <cell r="D481" t="str">
            <v>97600522.00</v>
          </cell>
          <cell r="E481" t="str">
            <v>212243017.00</v>
          </cell>
          <cell r="F481" t="str">
            <v>8459833.50</v>
          </cell>
          <cell r="G481" t="str">
            <v>301383705.50</v>
          </cell>
          <cell r="H481" t="str">
            <v>0.00</v>
          </cell>
          <cell r="I481" t="str">
            <v>301383705.50</v>
          </cell>
        </row>
        <row r="482">
          <cell r="C482" t="str">
            <v>5.1.11.20</v>
          </cell>
          <cell r="D482" t="str">
            <v>0.00</v>
          </cell>
          <cell r="E482" t="str">
            <v>195731.00</v>
          </cell>
          <cell r="F482" t="str">
            <v>0.00</v>
          </cell>
          <cell r="G482" t="str">
            <v>195731.00</v>
          </cell>
          <cell r="H482" t="str">
            <v>0.00</v>
          </cell>
          <cell r="I482" t="str">
            <v>195731.00</v>
          </cell>
        </row>
        <row r="483">
          <cell r="C483" t="str">
            <v>5.1.11.20.001</v>
          </cell>
          <cell r="D483" t="str">
            <v>0.00</v>
          </cell>
          <cell r="E483" t="str">
            <v>195731.00</v>
          </cell>
          <cell r="F483" t="str">
            <v>0.00</v>
          </cell>
          <cell r="G483" t="str">
            <v>195731.00</v>
          </cell>
          <cell r="H483" t="str">
            <v>0.00</v>
          </cell>
          <cell r="I483" t="str">
            <v>195731.00</v>
          </cell>
        </row>
        <row r="484">
          <cell r="C484" t="str">
            <v>5.1.11.23</v>
          </cell>
          <cell r="D484" t="str">
            <v>320000.00</v>
          </cell>
          <cell r="E484" t="str">
            <v>293565853.62</v>
          </cell>
          <cell r="F484" t="str">
            <v>113359478.81</v>
          </cell>
          <cell r="G484" t="str">
            <v>180526374.81</v>
          </cell>
          <cell r="H484" t="str">
            <v>0.00</v>
          </cell>
          <cell r="I484" t="str">
            <v>180526374.81</v>
          </cell>
        </row>
        <row r="485">
          <cell r="C485" t="str">
            <v>5.1.11.23.001</v>
          </cell>
          <cell r="D485" t="str">
            <v>320000.00</v>
          </cell>
          <cell r="E485" t="str">
            <v>293565853.62</v>
          </cell>
          <cell r="F485" t="str">
            <v>113359478.81</v>
          </cell>
          <cell r="G485" t="str">
            <v>180526374.81</v>
          </cell>
          <cell r="H485" t="str">
            <v>0.00</v>
          </cell>
          <cell r="I485" t="str">
            <v>180526374.81</v>
          </cell>
        </row>
        <row r="486">
          <cell r="C486" t="str">
            <v>5.1.11.25</v>
          </cell>
          <cell r="D486" t="str">
            <v>3692620.32</v>
          </cell>
          <cell r="E486" t="str">
            <v>1070038505.94</v>
          </cell>
          <cell r="F486" t="str">
            <v>151022900.00</v>
          </cell>
          <cell r="G486" t="str">
            <v>922708226.26</v>
          </cell>
          <cell r="H486" t="str">
            <v>0.00</v>
          </cell>
          <cell r="I486" t="str">
            <v>922708226.26</v>
          </cell>
        </row>
        <row r="487">
          <cell r="C487" t="str">
            <v>5.1.11.25.001</v>
          </cell>
          <cell r="D487" t="str">
            <v>3692620.32</v>
          </cell>
          <cell r="E487" t="str">
            <v>1070038505.94</v>
          </cell>
          <cell r="F487" t="str">
            <v>151022900.00</v>
          </cell>
          <cell r="G487" t="str">
            <v>922708226.26</v>
          </cell>
          <cell r="H487" t="str">
            <v>0.00</v>
          </cell>
          <cell r="I487" t="str">
            <v>922708226.26</v>
          </cell>
        </row>
        <row r="488">
          <cell r="C488" t="str">
            <v>5.1.11.46</v>
          </cell>
          <cell r="D488" t="str">
            <v>10622361.13</v>
          </cell>
          <cell r="E488" t="str">
            <v>22479929.44</v>
          </cell>
          <cell r="F488" t="str">
            <v>1815188.67</v>
          </cell>
          <cell r="G488" t="str">
            <v>31287101.90</v>
          </cell>
          <cell r="H488" t="str">
            <v>0.00</v>
          </cell>
          <cell r="I488" t="str">
            <v>31287101.90</v>
          </cell>
        </row>
        <row r="489">
          <cell r="C489" t="str">
            <v>5.1.11.46.001</v>
          </cell>
          <cell r="D489" t="str">
            <v>10622361.13</v>
          </cell>
          <cell r="E489" t="str">
            <v>22479929.44</v>
          </cell>
          <cell r="F489" t="str">
            <v>1815188.67</v>
          </cell>
          <cell r="G489" t="str">
            <v>31287101.90</v>
          </cell>
          <cell r="H489" t="str">
            <v>0.00</v>
          </cell>
          <cell r="I489" t="str">
            <v>31287101.90</v>
          </cell>
        </row>
        <row r="490">
          <cell r="C490" t="str">
            <v>5.1.11.49</v>
          </cell>
          <cell r="D490" t="str">
            <v>46858206.01</v>
          </cell>
          <cell r="E490" t="str">
            <v>176744215.78</v>
          </cell>
          <cell r="F490" t="str">
            <v>17368516.22</v>
          </cell>
          <cell r="G490" t="str">
            <v>206233905.57</v>
          </cell>
          <cell r="H490" t="str">
            <v>0.00</v>
          </cell>
          <cell r="I490" t="str">
            <v>206233905.57</v>
          </cell>
        </row>
        <row r="491">
          <cell r="C491" t="str">
            <v>5.1.11.49.001</v>
          </cell>
          <cell r="D491" t="str">
            <v>46858206.01</v>
          </cell>
          <cell r="E491" t="str">
            <v>176744215.78</v>
          </cell>
          <cell r="F491" t="str">
            <v>17368516.22</v>
          </cell>
          <cell r="G491" t="str">
            <v>206233905.57</v>
          </cell>
          <cell r="H491" t="str">
            <v>0.00</v>
          </cell>
          <cell r="I491" t="str">
            <v>206233905.57</v>
          </cell>
        </row>
        <row r="492">
          <cell r="C492" t="str">
            <v>5.1.11.55</v>
          </cell>
          <cell r="D492" t="str">
            <v>0.00</v>
          </cell>
          <cell r="E492" t="str">
            <v>41441456.60</v>
          </cell>
          <cell r="F492" t="str">
            <v>0.00</v>
          </cell>
          <cell r="G492" t="str">
            <v>41441456.60</v>
          </cell>
          <cell r="H492" t="str">
            <v>0.00</v>
          </cell>
          <cell r="I492" t="str">
            <v>41441456.60</v>
          </cell>
        </row>
        <row r="493">
          <cell r="C493" t="str">
            <v>5.1.11.55.001</v>
          </cell>
          <cell r="D493" t="str">
            <v>0.00</v>
          </cell>
          <cell r="E493" t="str">
            <v>41441456.60</v>
          </cell>
          <cell r="F493" t="str">
            <v>0.00</v>
          </cell>
          <cell r="G493" t="str">
            <v>41441456.60</v>
          </cell>
          <cell r="H493" t="str">
            <v>0.00</v>
          </cell>
          <cell r="I493" t="str">
            <v>41441456.60</v>
          </cell>
        </row>
        <row r="494">
          <cell r="C494" t="str">
            <v>5.1.11.59</v>
          </cell>
          <cell r="D494" t="str">
            <v>169041000.00</v>
          </cell>
          <cell r="E494" t="str">
            <v>123757250.00</v>
          </cell>
          <cell r="F494" t="str">
            <v>0.00</v>
          </cell>
          <cell r="G494" t="str">
            <v>292798250.00</v>
          </cell>
          <cell r="H494" t="str">
            <v>0.00</v>
          </cell>
          <cell r="I494" t="str">
            <v>292798250.00</v>
          </cell>
        </row>
        <row r="495">
          <cell r="C495" t="str">
            <v>5.1.11.59.001</v>
          </cell>
          <cell r="D495" t="str">
            <v>169041000.00</v>
          </cell>
          <cell r="E495" t="str">
            <v>123757250.00</v>
          </cell>
          <cell r="F495" t="str">
            <v>0.00</v>
          </cell>
          <cell r="G495" t="str">
            <v>292798250.00</v>
          </cell>
          <cell r="H495" t="str">
            <v>0.00</v>
          </cell>
          <cell r="I495" t="str">
            <v>292798250.00</v>
          </cell>
        </row>
        <row r="496">
          <cell r="C496" t="str">
            <v>5.1.11.66</v>
          </cell>
          <cell r="D496" t="str">
            <v>745400000.00</v>
          </cell>
          <cell r="E496" t="str">
            <v>1916943971.50</v>
          </cell>
          <cell r="F496" t="str">
            <v>0.00</v>
          </cell>
          <cell r="G496" t="str">
            <v>2662343971.50</v>
          </cell>
          <cell r="H496" t="str">
            <v>0.00</v>
          </cell>
          <cell r="I496" t="str">
            <v>2662343971.50</v>
          </cell>
        </row>
        <row r="497">
          <cell r="C497" t="str">
            <v>5.1.11.66.001</v>
          </cell>
          <cell r="D497" t="str">
            <v>745400000.00</v>
          </cell>
          <cell r="E497" t="str">
            <v>1916943971.50</v>
          </cell>
          <cell r="F497" t="str">
            <v>0.00</v>
          </cell>
          <cell r="G497" t="str">
            <v>2662343971.50</v>
          </cell>
          <cell r="H497" t="str">
            <v>0.00</v>
          </cell>
          <cell r="I497" t="str">
            <v>2662343971.50</v>
          </cell>
        </row>
        <row r="498">
          <cell r="C498" t="str">
            <v>5.1.11.73</v>
          </cell>
          <cell r="D498" t="str">
            <v>805382690.45</v>
          </cell>
          <cell r="E498" t="str">
            <v>3574068378.65</v>
          </cell>
          <cell r="F498" t="str">
            <v>0.00</v>
          </cell>
          <cell r="G498" t="str">
            <v>4379451069.10</v>
          </cell>
          <cell r="H498" t="str">
            <v>0.00</v>
          </cell>
          <cell r="I498" t="str">
            <v>4379451069.10</v>
          </cell>
        </row>
        <row r="499">
          <cell r="C499" t="str">
            <v>5.1.11.73.001</v>
          </cell>
          <cell r="D499" t="str">
            <v>805382690.45</v>
          </cell>
          <cell r="E499" t="str">
            <v>3574068378.65</v>
          </cell>
          <cell r="F499" t="str">
            <v>0.00</v>
          </cell>
          <cell r="G499" t="str">
            <v>4379451069.10</v>
          </cell>
          <cell r="H499" t="str">
            <v>0.00</v>
          </cell>
          <cell r="I499" t="str">
            <v>4379451069.10</v>
          </cell>
        </row>
        <row r="500">
          <cell r="C500" t="str">
            <v>5.1.11.79</v>
          </cell>
          <cell r="D500" t="str">
            <v>3259402590.38</v>
          </cell>
          <cell r="E500" t="str">
            <v>10748275641.64</v>
          </cell>
          <cell r="F500" t="str">
            <v>152581144.00</v>
          </cell>
          <cell r="G500" t="str">
            <v>13855097088.02</v>
          </cell>
          <cell r="H500" t="str">
            <v>0.00</v>
          </cell>
          <cell r="I500" t="str">
            <v>13855097088.02</v>
          </cell>
        </row>
        <row r="501">
          <cell r="C501" t="str">
            <v>5.1.11.79.001</v>
          </cell>
          <cell r="D501" t="str">
            <v>3259402590.38</v>
          </cell>
          <cell r="E501" t="str">
            <v>10748275641.64</v>
          </cell>
          <cell r="F501" t="str">
            <v>152581144.00</v>
          </cell>
          <cell r="G501" t="str">
            <v>13855097088.02</v>
          </cell>
          <cell r="H501" t="str">
            <v>0.00</v>
          </cell>
          <cell r="I501" t="str">
            <v>13855097088.02</v>
          </cell>
        </row>
        <row r="502">
          <cell r="C502" t="str">
            <v>5.1.11.80</v>
          </cell>
          <cell r="D502" t="str">
            <v>314221958.00</v>
          </cell>
          <cell r="E502" t="str">
            <v>370079651.77</v>
          </cell>
          <cell r="F502" t="str">
            <v>13736750.00</v>
          </cell>
          <cell r="G502" t="str">
            <v>670564859.77</v>
          </cell>
          <cell r="H502" t="str">
            <v>0.00</v>
          </cell>
          <cell r="I502" t="str">
            <v>670564859.77</v>
          </cell>
        </row>
        <row r="503">
          <cell r="C503" t="str">
            <v>5.1.11.80.001</v>
          </cell>
          <cell r="D503" t="str">
            <v>314221958.00</v>
          </cell>
          <cell r="E503" t="str">
            <v>370079651.77</v>
          </cell>
          <cell r="F503" t="str">
            <v>13736750.00</v>
          </cell>
          <cell r="G503" t="str">
            <v>670564859.77</v>
          </cell>
          <cell r="H503" t="str">
            <v>0.00</v>
          </cell>
          <cell r="I503" t="str">
            <v>670564859.77</v>
          </cell>
        </row>
        <row r="504">
          <cell r="C504" t="str">
            <v>5.1.20</v>
          </cell>
          <cell r="D504" t="str">
            <v>54546159.63</v>
          </cell>
          <cell r="E504" t="str">
            <v>54475352.93</v>
          </cell>
          <cell r="F504" t="str">
            <v>0.00</v>
          </cell>
          <cell r="G504" t="str">
            <v>109021512.56</v>
          </cell>
          <cell r="H504" t="str">
            <v>0.00</v>
          </cell>
          <cell r="I504" t="str">
            <v>109021512.56</v>
          </cell>
        </row>
        <row r="505">
          <cell r="C505" t="str">
            <v>5.1.20.24</v>
          </cell>
          <cell r="D505" t="str">
            <v>54546159.63</v>
          </cell>
          <cell r="E505" t="str">
            <v>54475352.93</v>
          </cell>
          <cell r="F505" t="str">
            <v>0.00</v>
          </cell>
          <cell r="G505" t="str">
            <v>109021512.56</v>
          </cell>
          <cell r="H505" t="str">
            <v>0.00</v>
          </cell>
          <cell r="I505" t="str">
            <v>109021512.56</v>
          </cell>
        </row>
        <row r="506">
          <cell r="C506" t="str">
            <v>5.1.20.24.001</v>
          </cell>
          <cell r="D506" t="str">
            <v>54546159.63</v>
          </cell>
          <cell r="E506" t="str">
            <v>54475352.93</v>
          </cell>
          <cell r="F506" t="str">
            <v>0.00</v>
          </cell>
          <cell r="G506" t="str">
            <v>109021512.56</v>
          </cell>
          <cell r="H506" t="str">
            <v>0.00</v>
          </cell>
          <cell r="I506" t="str">
            <v>109021512.56</v>
          </cell>
        </row>
        <row r="507">
          <cell r="C507" t="str">
            <v>5.3</v>
          </cell>
          <cell r="D507" t="str">
            <v>2630273645.22</v>
          </cell>
          <cell r="E507" t="str">
            <v>2510195608067.81</v>
          </cell>
          <cell r="F507" t="str">
            <v>54243472769.00</v>
          </cell>
          <cell r="G507" t="str">
            <v>2458582408944.03</v>
          </cell>
          <cell r="H507" t="str">
            <v>0.00</v>
          </cell>
          <cell r="I507" t="str">
            <v>2458582408944.03</v>
          </cell>
        </row>
        <row r="508">
          <cell r="C508" t="str">
            <v>5.3.60</v>
          </cell>
          <cell r="D508" t="str">
            <v>140953379.78</v>
          </cell>
          <cell r="E508" t="str">
            <v>1224829360.41</v>
          </cell>
          <cell r="F508" t="str">
            <v>0.00</v>
          </cell>
          <cell r="G508" t="str">
            <v>1365782740.19</v>
          </cell>
          <cell r="H508" t="str">
            <v>0.00</v>
          </cell>
          <cell r="I508" t="str">
            <v>1365782740.19</v>
          </cell>
        </row>
        <row r="509">
          <cell r="C509" t="str">
            <v>5.3.60.04</v>
          </cell>
          <cell r="D509" t="str">
            <v>21649188.63</v>
          </cell>
          <cell r="E509" t="str">
            <v>52832272.26</v>
          </cell>
          <cell r="F509" t="str">
            <v>0.00</v>
          </cell>
          <cell r="G509" t="str">
            <v>74481460.89</v>
          </cell>
          <cell r="H509" t="str">
            <v>0.00</v>
          </cell>
          <cell r="I509" t="str">
            <v>74481460.89</v>
          </cell>
        </row>
        <row r="510">
          <cell r="C510" t="str">
            <v>5.3.60.04.016</v>
          </cell>
          <cell r="D510" t="str">
            <v>21649188.63</v>
          </cell>
          <cell r="E510" t="str">
            <v>52832272.26</v>
          </cell>
          <cell r="F510" t="str">
            <v>0.00</v>
          </cell>
          <cell r="G510" t="str">
            <v>74481460.89</v>
          </cell>
          <cell r="H510" t="str">
            <v>0.00</v>
          </cell>
          <cell r="I510" t="str">
            <v>74481460.89</v>
          </cell>
        </row>
        <row r="511">
          <cell r="C511" t="str">
            <v>5.3.60.05</v>
          </cell>
          <cell r="D511" t="str">
            <v>0.00</v>
          </cell>
          <cell r="E511" t="str">
            <v>1666666.80</v>
          </cell>
          <cell r="F511" t="str">
            <v>0.00</v>
          </cell>
          <cell r="G511" t="str">
            <v>1666666.80</v>
          </cell>
          <cell r="H511" t="str">
            <v>0.00</v>
          </cell>
          <cell r="I511" t="str">
            <v>1666666.80</v>
          </cell>
        </row>
        <row r="512">
          <cell r="C512" t="str">
            <v>5.3.60.05.010</v>
          </cell>
          <cell r="D512" t="str">
            <v>0.00</v>
          </cell>
          <cell r="E512" t="str">
            <v>1666666.80</v>
          </cell>
          <cell r="F512" t="str">
            <v>0.00</v>
          </cell>
          <cell r="G512" t="str">
            <v>1666666.80</v>
          </cell>
          <cell r="H512" t="str">
            <v>0.00</v>
          </cell>
          <cell r="I512" t="str">
            <v>1666666.80</v>
          </cell>
        </row>
        <row r="513">
          <cell r="C513" t="str">
            <v>5.3.60.06</v>
          </cell>
          <cell r="D513" t="str">
            <v>34229889.26</v>
          </cell>
          <cell r="E513" t="str">
            <v>94084685.31</v>
          </cell>
          <cell r="F513" t="str">
            <v>0.00</v>
          </cell>
          <cell r="G513" t="str">
            <v>128314574.57</v>
          </cell>
          <cell r="H513" t="str">
            <v>0.00</v>
          </cell>
          <cell r="I513" t="str">
            <v>128314574.57</v>
          </cell>
        </row>
        <row r="514">
          <cell r="C514" t="str">
            <v>5.3.60.06.001</v>
          </cell>
          <cell r="D514" t="str">
            <v>17027459.17</v>
          </cell>
          <cell r="E514" t="str">
            <v>70243158.93</v>
          </cell>
          <cell r="F514" t="str">
            <v>0.00</v>
          </cell>
          <cell r="G514" t="str">
            <v>87270618.10</v>
          </cell>
          <cell r="H514" t="str">
            <v>0.00</v>
          </cell>
          <cell r="I514" t="str">
            <v>87270618.10</v>
          </cell>
        </row>
        <row r="515">
          <cell r="C515" t="str">
            <v>5.3.60.06.002</v>
          </cell>
          <cell r="D515" t="str">
            <v>17202430.09</v>
          </cell>
          <cell r="E515" t="str">
            <v>23841526.38</v>
          </cell>
          <cell r="F515" t="str">
            <v>0.00</v>
          </cell>
          <cell r="G515" t="str">
            <v>41043956.47</v>
          </cell>
          <cell r="H515" t="str">
            <v>0.00</v>
          </cell>
          <cell r="I515" t="str">
            <v>41043956.47</v>
          </cell>
        </row>
        <row r="516">
          <cell r="C516" t="str">
            <v>5.3.60.07</v>
          </cell>
          <cell r="D516" t="str">
            <v>70888266.68</v>
          </cell>
          <cell r="E516" t="str">
            <v>153892035.59</v>
          </cell>
          <cell r="F516" t="str">
            <v>0.00</v>
          </cell>
          <cell r="G516" t="str">
            <v>224780302.27</v>
          </cell>
          <cell r="H516" t="str">
            <v>0.00</v>
          </cell>
          <cell r="I516" t="str">
            <v>224780302.27</v>
          </cell>
        </row>
        <row r="517">
          <cell r="C517" t="str">
            <v>5.3.60.07.001</v>
          </cell>
          <cell r="D517" t="str">
            <v>6081666.67</v>
          </cell>
          <cell r="E517" t="str">
            <v>24326666.66</v>
          </cell>
          <cell r="F517" t="str">
            <v>0.00</v>
          </cell>
          <cell r="G517" t="str">
            <v>30408333.33</v>
          </cell>
          <cell r="H517" t="str">
            <v>0.00</v>
          </cell>
          <cell r="I517" t="str">
            <v>30408333.33</v>
          </cell>
        </row>
        <row r="518">
          <cell r="C518" t="str">
            <v>5.3.60.07.002</v>
          </cell>
          <cell r="D518" t="str">
            <v>64806600.01</v>
          </cell>
          <cell r="E518" t="str">
            <v>129565368.93</v>
          </cell>
          <cell r="F518" t="str">
            <v>0.00</v>
          </cell>
          <cell r="G518" t="str">
            <v>194371968.94</v>
          </cell>
          <cell r="H518" t="str">
            <v>0.00</v>
          </cell>
          <cell r="I518" t="str">
            <v>194371968.94</v>
          </cell>
        </row>
        <row r="519">
          <cell r="C519" t="str">
            <v>5.3.60.08</v>
          </cell>
          <cell r="D519" t="str">
            <v>4388235.51</v>
          </cell>
          <cell r="E519" t="str">
            <v>8776471.00</v>
          </cell>
          <cell r="F519" t="str">
            <v>0.00</v>
          </cell>
          <cell r="G519" t="str">
            <v>13164706.51</v>
          </cell>
          <cell r="H519" t="str">
            <v>0.00</v>
          </cell>
          <cell r="I519" t="str">
            <v>13164706.51</v>
          </cell>
        </row>
        <row r="520">
          <cell r="C520" t="str">
            <v>5.3.60.08.002</v>
          </cell>
          <cell r="D520" t="str">
            <v>4388235.51</v>
          </cell>
          <cell r="E520" t="str">
            <v>8776471.00</v>
          </cell>
          <cell r="F520" t="str">
            <v>0.00</v>
          </cell>
          <cell r="G520" t="str">
            <v>13164706.51</v>
          </cell>
          <cell r="H520" t="str">
            <v>0.00</v>
          </cell>
          <cell r="I520" t="str">
            <v>13164706.51</v>
          </cell>
        </row>
        <row r="521">
          <cell r="C521" t="str">
            <v>5.3.60.09</v>
          </cell>
          <cell r="D521" t="str">
            <v>55468.67</v>
          </cell>
          <cell r="E521" t="str">
            <v>110937.34</v>
          </cell>
          <cell r="F521" t="str">
            <v>0.00</v>
          </cell>
          <cell r="G521" t="str">
            <v>166406.01</v>
          </cell>
          <cell r="H521" t="str">
            <v>0.00</v>
          </cell>
          <cell r="I521" t="str">
            <v>166406.01</v>
          </cell>
        </row>
        <row r="522">
          <cell r="C522" t="str">
            <v>5.3.60.09.002</v>
          </cell>
          <cell r="D522" t="str">
            <v>55468.67</v>
          </cell>
          <cell r="E522" t="str">
            <v>110937.34</v>
          </cell>
          <cell r="F522" t="str">
            <v>0.00</v>
          </cell>
          <cell r="G522" t="str">
            <v>166406.01</v>
          </cell>
          <cell r="H522" t="str">
            <v>0.00</v>
          </cell>
          <cell r="I522" t="str">
            <v>166406.01</v>
          </cell>
        </row>
        <row r="523">
          <cell r="C523" t="str">
            <v>5.3.60.13</v>
          </cell>
          <cell r="D523" t="str">
            <v>0.00</v>
          </cell>
          <cell r="E523" t="str">
            <v>893981630.05</v>
          </cell>
          <cell r="F523" t="str">
            <v>0.00</v>
          </cell>
          <cell r="G523" t="str">
            <v>893981630.05</v>
          </cell>
          <cell r="H523" t="str">
            <v>0.00</v>
          </cell>
          <cell r="I523" t="str">
            <v>893981630.05</v>
          </cell>
        </row>
        <row r="524">
          <cell r="C524" t="str">
            <v>5.3.60.13.004</v>
          </cell>
          <cell r="D524" t="str">
            <v>0.00</v>
          </cell>
          <cell r="E524" t="str">
            <v>893981630.05</v>
          </cell>
          <cell r="F524" t="str">
            <v>0.00</v>
          </cell>
          <cell r="G524" t="str">
            <v>893981630.05</v>
          </cell>
          <cell r="H524" t="str">
            <v>0.00</v>
          </cell>
          <cell r="I524" t="str">
            <v>893981630.05</v>
          </cell>
        </row>
        <row r="525">
          <cell r="C525" t="str">
            <v>5.3.60.16</v>
          </cell>
          <cell r="D525" t="str">
            <v>9742331.03</v>
          </cell>
          <cell r="E525" t="str">
            <v>19484662.06</v>
          </cell>
          <cell r="F525" t="str">
            <v>0.00</v>
          </cell>
          <cell r="G525" t="str">
            <v>29226993.09</v>
          </cell>
          <cell r="H525" t="str">
            <v>0.00</v>
          </cell>
          <cell r="I525" t="str">
            <v>29226993.09</v>
          </cell>
        </row>
        <row r="526">
          <cell r="C526" t="str">
            <v>5.3.60.16.005</v>
          </cell>
          <cell r="D526" t="str">
            <v>9742331.03</v>
          </cell>
          <cell r="E526" t="str">
            <v>19484662.06</v>
          </cell>
          <cell r="F526" t="str">
            <v>0.00</v>
          </cell>
          <cell r="G526" t="str">
            <v>29226993.09</v>
          </cell>
          <cell r="H526" t="str">
            <v>0.00</v>
          </cell>
          <cell r="I526" t="str">
            <v>29226993.09</v>
          </cell>
        </row>
        <row r="527">
          <cell r="C527" t="str">
            <v>5.3.64</v>
          </cell>
          <cell r="D527" t="str">
            <v>2489320265.44</v>
          </cell>
          <cell r="E527" t="str">
            <v>12738707917.32</v>
          </cell>
          <cell r="F527" t="str">
            <v>0.00</v>
          </cell>
          <cell r="G527" t="str">
            <v>15228028182.76</v>
          </cell>
          <cell r="H527" t="str">
            <v>0.00</v>
          </cell>
          <cell r="I527" t="str">
            <v>15228028182.76</v>
          </cell>
        </row>
        <row r="528">
          <cell r="C528" t="str">
            <v>5.3.64.01</v>
          </cell>
          <cell r="D528" t="str">
            <v>0.00</v>
          </cell>
          <cell r="E528" t="str">
            <v>36563586.56</v>
          </cell>
          <cell r="F528" t="str">
            <v>0.00</v>
          </cell>
          <cell r="G528" t="str">
            <v>36563586.56</v>
          </cell>
          <cell r="H528" t="str">
            <v>0.00</v>
          </cell>
          <cell r="I528" t="str">
            <v>36563586.56</v>
          </cell>
        </row>
        <row r="529">
          <cell r="C529" t="str">
            <v>5.3.64.01.001</v>
          </cell>
          <cell r="D529" t="str">
            <v>0.00</v>
          </cell>
          <cell r="E529" t="str">
            <v>36563586.56</v>
          </cell>
          <cell r="F529" t="str">
            <v>0.00</v>
          </cell>
          <cell r="G529" t="str">
            <v>36563586.56</v>
          </cell>
          <cell r="H529" t="str">
            <v>0.00</v>
          </cell>
          <cell r="I529" t="str">
            <v>36563586.56</v>
          </cell>
        </row>
        <row r="530">
          <cell r="C530" t="str">
            <v>5.3.64.04</v>
          </cell>
          <cell r="D530" t="str">
            <v>2489320265.44</v>
          </cell>
          <cell r="E530" t="str">
            <v>12702144330.76</v>
          </cell>
          <cell r="F530" t="str">
            <v>0.00</v>
          </cell>
          <cell r="G530" t="str">
            <v>15191464596.20</v>
          </cell>
          <cell r="H530" t="str">
            <v>0.00</v>
          </cell>
          <cell r="I530" t="str">
            <v>15191464596.20</v>
          </cell>
        </row>
        <row r="531">
          <cell r="C531" t="str">
            <v>5.3.64.04.001</v>
          </cell>
          <cell r="D531" t="str">
            <v>2489320265.44</v>
          </cell>
          <cell r="E531" t="str">
            <v>12702144330.76</v>
          </cell>
          <cell r="F531" t="str">
            <v>0.00</v>
          </cell>
          <cell r="G531" t="str">
            <v>15191464596.20</v>
          </cell>
          <cell r="H531" t="str">
            <v>0.00</v>
          </cell>
          <cell r="I531" t="str">
            <v>15191464596.20</v>
          </cell>
        </row>
        <row r="532">
          <cell r="C532" t="str">
            <v>5.3.66</v>
          </cell>
          <cell r="D532" t="str">
            <v>0.00</v>
          </cell>
          <cell r="E532" t="str">
            <v>39266666.68</v>
          </cell>
          <cell r="F532" t="str">
            <v>0.00</v>
          </cell>
          <cell r="G532" t="str">
            <v>39266666.68</v>
          </cell>
          <cell r="H532" t="str">
            <v>0.00</v>
          </cell>
          <cell r="I532" t="str">
            <v>39266666.68</v>
          </cell>
        </row>
        <row r="533">
          <cell r="C533" t="str">
            <v>5.3.66.06</v>
          </cell>
          <cell r="D533" t="str">
            <v>0.00</v>
          </cell>
          <cell r="E533" t="str">
            <v>39266666.68</v>
          </cell>
          <cell r="F533" t="str">
            <v>0.00</v>
          </cell>
          <cell r="G533" t="str">
            <v>39266666.68</v>
          </cell>
          <cell r="H533" t="str">
            <v>0.00</v>
          </cell>
          <cell r="I533" t="str">
            <v>39266666.68</v>
          </cell>
        </row>
        <row r="534">
          <cell r="C534" t="str">
            <v>5.3.66.06.001</v>
          </cell>
          <cell r="D534" t="str">
            <v>0.00</v>
          </cell>
          <cell r="E534" t="str">
            <v>39266666.68</v>
          </cell>
          <cell r="F534" t="str">
            <v>0.00</v>
          </cell>
          <cell r="G534" t="str">
            <v>39266666.68</v>
          </cell>
          <cell r="H534" t="str">
            <v>0.00</v>
          </cell>
          <cell r="I534" t="str">
            <v>39266666.68</v>
          </cell>
        </row>
        <row r="535">
          <cell r="C535" t="str">
            <v>5.3.68</v>
          </cell>
          <cell r="D535" t="str">
            <v>0.00</v>
          </cell>
          <cell r="E535" t="str">
            <v>108694251757.94</v>
          </cell>
          <cell r="F535" t="str">
            <v>0.00</v>
          </cell>
          <cell r="G535" t="str">
            <v>108694251757.94</v>
          </cell>
          <cell r="H535" t="str">
            <v>0.00</v>
          </cell>
          <cell r="I535" t="str">
            <v>108694251757.94</v>
          </cell>
        </row>
        <row r="536">
          <cell r="C536" t="str">
            <v>5.3.68.01</v>
          </cell>
          <cell r="D536" t="str">
            <v>0.00</v>
          </cell>
          <cell r="E536" t="str">
            <v>472861.00</v>
          </cell>
          <cell r="F536" t="str">
            <v>0.00</v>
          </cell>
          <cell r="G536" t="str">
            <v>472861.00</v>
          </cell>
          <cell r="H536" t="str">
            <v>0.00</v>
          </cell>
          <cell r="I536" t="str">
            <v>472861.00</v>
          </cell>
        </row>
        <row r="537">
          <cell r="C537" t="str">
            <v>5.3.68.01.001</v>
          </cell>
          <cell r="D537" t="str">
            <v>0.00</v>
          </cell>
          <cell r="E537" t="str">
            <v>472861.00</v>
          </cell>
          <cell r="F537" t="str">
            <v>0.00</v>
          </cell>
          <cell r="G537" t="str">
            <v>472861.00</v>
          </cell>
          <cell r="H537" t="str">
            <v>0.00</v>
          </cell>
          <cell r="I537" t="str">
            <v>472861.00</v>
          </cell>
        </row>
        <row r="538">
          <cell r="C538" t="str">
            <v>5.3.68.03</v>
          </cell>
          <cell r="D538" t="str">
            <v>0.00</v>
          </cell>
          <cell r="E538" t="str">
            <v>108675064482.94</v>
          </cell>
          <cell r="F538" t="str">
            <v>0.00</v>
          </cell>
          <cell r="G538" t="str">
            <v>108675064482.94</v>
          </cell>
          <cell r="H538" t="str">
            <v>0.00</v>
          </cell>
          <cell r="I538" t="str">
            <v>108675064482.94</v>
          </cell>
        </row>
        <row r="539">
          <cell r="C539" t="str">
            <v>5.3.68.03.001</v>
          </cell>
          <cell r="D539" t="str">
            <v>0.00</v>
          </cell>
          <cell r="E539" t="str">
            <v>108675064482.94</v>
          </cell>
          <cell r="F539" t="str">
            <v>0.00</v>
          </cell>
          <cell r="G539" t="str">
            <v>108675064482.94</v>
          </cell>
          <cell r="H539" t="str">
            <v>0.00</v>
          </cell>
          <cell r="I539" t="str">
            <v>108675064482.94</v>
          </cell>
        </row>
        <row r="540">
          <cell r="C540" t="str">
            <v>5.3.68.05</v>
          </cell>
          <cell r="D540" t="str">
            <v>0.00</v>
          </cell>
          <cell r="E540" t="str">
            <v>18714414.00</v>
          </cell>
          <cell r="F540" t="str">
            <v>0.00</v>
          </cell>
          <cell r="G540" t="str">
            <v>18714414.00</v>
          </cell>
          <cell r="H540" t="str">
            <v>0.00</v>
          </cell>
          <cell r="I540" t="str">
            <v>18714414.00</v>
          </cell>
        </row>
        <row r="541">
          <cell r="C541" t="str">
            <v>5.3.68.05.001</v>
          </cell>
          <cell r="D541" t="str">
            <v>0.00</v>
          </cell>
          <cell r="E541" t="str">
            <v>18714414.00</v>
          </cell>
          <cell r="F541" t="str">
            <v>0.00</v>
          </cell>
          <cell r="G541" t="str">
            <v>18714414.00</v>
          </cell>
          <cell r="H541" t="str">
            <v>0.00</v>
          </cell>
          <cell r="I541" t="str">
            <v>18714414.00</v>
          </cell>
        </row>
        <row r="542">
          <cell r="C542" t="str">
            <v>5.3.69</v>
          </cell>
          <cell r="D542" t="str">
            <v>0.00</v>
          </cell>
          <cell r="E542" t="str">
            <v>130109856628.00</v>
          </cell>
          <cell r="F542" t="str">
            <v>0.00</v>
          </cell>
          <cell r="G542" t="str">
            <v>130109856628.00</v>
          </cell>
          <cell r="H542" t="str">
            <v>0.00</v>
          </cell>
          <cell r="I542" t="str">
            <v>130109856628.00</v>
          </cell>
        </row>
        <row r="543">
          <cell r="C543" t="str">
            <v>5.3.69.02</v>
          </cell>
          <cell r="D543" t="str">
            <v>0.00</v>
          </cell>
          <cell r="E543" t="str">
            <v>130109856628.00</v>
          </cell>
          <cell r="F543" t="str">
            <v>0.00</v>
          </cell>
          <cell r="G543" t="str">
            <v>130109856628.00</v>
          </cell>
          <cell r="H543" t="str">
            <v>0.00</v>
          </cell>
          <cell r="I543" t="str">
            <v>130109856628.00</v>
          </cell>
        </row>
        <row r="544">
          <cell r="C544" t="str">
            <v>5.3.69.02.001</v>
          </cell>
          <cell r="D544" t="str">
            <v>0.00</v>
          </cell>
          <cell r="E544" t="str">
            <v>130109856628.00</v>
          </cell>
          <cell r="F544" t="str">
            <v>0.00</v>
          </cell>
          <cell r="G544" t="str">
            <v>130109856628.00</v>
          </cell>
          <cell r="H544" t="str">
            <v>0.00</v>
          </cell>
          <cell r="I544" t="str">
            <v>130109856628.00</v>
          </cell>
        </row>
        <row r="545">
          <cell r="C545" t="str">
            <v>5.3.73</v>
          </cell>
          <cell r="D545" t="str">
            <v>0.00</v>
          </cell>
          <cell r="E545" t="str">
            <v>2257388695737.46</v>
          </cell>
          <cell r="F545" t="str">
            <v>54243472769.00</v>
          </cell>
          <cell r="G545" t="str">
            <v>2203145222968.46</v>
          </cell>
          <cell r="H545" t="str">
            <v>0.00</v>
          </cell>
          <cell r="I545" t="str">
            <v>2203145222968.46</v>
          </cell>
        </row>
        <row r="546">
          <cell r="C546" t="str">
            <v>5.3.73.02</v>
          </cell>
          <cell r="D546" t="str">
            <v>0.00</v>
          </cell>
          <cell r="E546" t="str">
            <v>2257388695737.46</v>
          </cell>
          <cell r="F546" t="str">
            <v>54243472769.00</v>
          </cell>
          <cell r="G546" t="str">
            <v>2203145222968.46</v>
          </cell>
          <cell r="H546" t="str">
            <v>0.00</v>
          </cell>
          <cell r="I546" t="str">
            <v>2203145222968.46</v>
          </cell>
        </row>
        <row r="547">
          <cell r="C547" t="str">
            <v>5.3.73.02.001</v>
          </cell>
          <cell r="D547" t="str">
            <v>0.00</v>
          </cell>
          <cell r="E547" t="str">
            <v>2257388695737.46</v>
          </cell>
          <cell r="F547" t="str">
            <v>54243472769.00</v>
          </cell>
          <cell r="G547" t="str">
            <v>2203145222968.46</v>
          </cell>
          <cell r="H547" t="str">
            <v>0.00</v>
          </cell>
          <cell r="I547" t="str">
            <v>2203145222968.46</v>
          </cell>
        </row>
        <row r="548">
          <cell r="C548" t="str">
            <v>5.7</v>
          </cell>
          <cell r="D548" t="str">
            <v>4429355810.42</v>
          </cell>
          <cell r="E548" t="str">
            <v>5998699847.49</v>
          </cell>
          <cell r="F548" t="str">
            <v>0.00</v>
          </cell>
          <cell r="G548" t="str">
            <v>10428055657.91</v>
          </cell>
          <cell r="H548" t="str">
            <v>0.00</v>
          </cell>
          <cell r="I548" t="str">
            <v>10428055657.91</v>
          </cell>
        </row>
        <row r="549">
          <cell r="C549" t="str">
            <v>5.7.20</v>
          </cell>
          <cell r="D549" t="str">
            <v>4429355810.42</v>
          </cell>
          <cell r="E549" t="str">
            <v>5998699847.49</v>
          </cell>
          <cell r="F549" t="str">
            <v>0.00</v>
          </cell>
          <cell r="G549" t="str">
            <v>10428055657.91</v>
          </cell>
          <cell r="H549" t="str">
            <v>0.00</v>
          </cell>
          <cell r="I549" t="str">
            <v>10428055657.91</v>
          </cell>
        </row>
        <row r="550">
          <cell r="C550" t="str">
            <v>5.7.20.80</v>
          </cell>
          <cell r="D550" t="str">
            <v>4429355810.42</v>
          </cell>
          <cell r="E550" t="str">
            <v>5998699847.49</v>
          </cell>
          <cell r="F550" t="str">
            <v>0.00</v>
          </cell>
          <cell r="G550" t="str">
            <v>10428055657.91</v>
          </cell>
          <cell r="H550" t="str">
            <v>0.00</v>
          </cell>
          <cell r="I550" t="str">
            <v>10428055657.91</v>
          </cell>
        </row>
        <row r="551">
          <cell r="C551" t="str">
            <v>5.8</v>
          </cell>
          <cell r="D551" t="str">
            <v>146327625244.00</v>
          </cell>
          <cell r="E551" t="str">
            <v>268854477283.04</v>
          </cell>
          <cell r="F551" t="str">
            <v>0.00</v>
          </cell>
          <cell r="G551" t="str">
            <v>415182102527.04</v>
          </cell>
          <cell r="H551" t="str">
            <v>0.00</v>
          </cell>
          <cell r="I551" t="str">
            <v>415182102527.04</v>
          </cell>
        </row>
        <row r="552">
          <cell r="C552" t="str">
            <v>5.8.04</v>
          </cell>
          <cell r="D552" t="str">
            <v>0.00</v>
          </cell>
          <cell r="E552" t="str">
            <v>18802375088.92</v>
          </cell>
          <cell r="F552" t="str">
            <v>0.00</v>
          </cell>
          <cell r="G552" t="str">
            <v>18802375088.92</v>
          </cell>
          <cell r="H552" t="str">
            <v>0.00</v>
          </cell>
          <cell r="I552" t="str">
            <v>18802375088.92</v>
          </cell>
        </row>
        <row r="553">
          <cell r="C553" t="str">
            <v>5.8.04.39</v>
          </cell>
          <cell r="D553" t="str">
            <v>0.00</v>
          </cell>
          <cell r="E553" t="str">
            <v>7439142725.92</v>
          </cell>
          <cell r="F553" t="str">
            <v>0.00</v>
          </cell>
          <cell r="G553" t="str">
            <v>7439142725.92</v>
          </cell>
          <cell r="H553" t="str">
            <v>0.00</v>
          </cell>
          <cell r="I553" t="str">
            <v>7439142725.92</v>
          </cell>
        </row>
        <row r="554">
          <cell r="C554" t="str">
            <v>5.8.04.39.001</v>
          </cell>
          <cell r="D554" t="str">
            <v>0.00</v>
          </cell>
          <cell r="E554" t="str">
            <v>7439142725.92</v>
          </cell>
          <cell r="F554" t="str">
            <v>0.00</v>
          </cell>
          <cell r="G554" t="str">
            <v>7439142725.92</v>
          </cell>
          <cell r="H554" t="str">
            <v>0.00</v>
          </cell>
          <cell r="I554" t="str">
            <v>7439142725.92</v>
          </cell>
        </row>
        <row r="555">
          <cell r="C555" t="str">
            <v>5.8.04.90</v>
          </cell>
          <cell r="D555" t="str">
            <v>0.00</v>
          </cell>
          <cell r="E555" t="str">
            <v>11363232363.00</v>
          </cell>
          <cell r="F555" t="str">
            <v>0.00</v>
          </cell>
          <cell r="G555" t="str">
            <v>11363232363.00</v>
          </cell>
          <cell r="H555" t="str">
            <v>0.00</v>
          </cell>
          <cell r="I555" t="str">
            <v>11363232363.00</v>
          </cell>
        </row>
        <row r="556">
          <cell r="C556" t="str">
            <v>5.8.04.90.001</v>
          </cell>
          <cell r="D556" t="str">
            <v>0.00</v>
          </cell>
          <cell r="E556" t="str">
            <v>11363232363.00</v>
          </cell>
          <cell r="F556" t="str">
            <v>0.00</v>
          </cell>
          <cell r="G556" t="str">
            <v>11363232363.00</v>
          </cell>
          <cell r="H556" t="str">
            <v>0.00</v>
          </cell>
          <cell r="I556" t="str">
            <v>11363232363.00</v>
          </cell>
        </row>
        <row r="557">
          <cell r="C557" t="str">
            <v>5.8.90</v>
          </cell>
          <cell r="D557" t="str">
            <v>146327625244.00</v>
          </cell>
          <cell r="E557" t="str">
            <v>250052102194.12</v>
          </cell>
          <cell r="F557" t="str">
            <v>0.00</v>
          </cell>
          <cell r="G557" t="str">
            <v>396379727438.12</v>
          </cell>
          <cell r="H557" t="str">
            <v>0.00</v>
          </cell>
          <cell r="I557" t="str">
            <v>396379727438.12</v>
          </cell>
        </row>
        <row r="558">
          <cell r="C558" t="str">
            <v>5.8.90.12</v>
          </cell>
          <cell r="D558" t="str">
            <v>108702247.00</v>
          </cell>
          <cell r="E558" t="str">
            <v>0.00</v>
          </cell>
          <cell r="F558" t="str">
            <v>0.00</v>
          </cell>
          <cell r="G558" t="str">
            <v>108702247.00</v>
          </cell>
          <cell r="H558" t="str">
            <v>0.00</v>
          </cell>
          <cell r="I558" t="str">
            <v>108702247.00</v>
          </cell>
        </row>
        <row r="559">
          <cell r="C559" t="str">
            <v>5.8.90.12.001</v>
          </cell>
          <cell r="D559" t="str">
            <v>108702247.00</v>
          </cell>
          <cell r="E559" t="str">
            <v>0.00</v>
          </cell>
          <cell r="F559" t="str">
            <v>0.00</v>
          </cell>
          <cell r="G559" t="str">
            <v>108702247.00</v>
          </cell>
          <cell r="H559" t="str">
            <v>0.00</v>
          </cell>
          <cell r="I559" t="str">
            <v>108702247.00</v>
          </cell>
        </row>
        <row r="560">
          <cell r="C560" t="str">
            <v>5.8.90.17</v>
          </cell>
          <cell r="D560" t="str">
            <v>0.00</v>
          </cell>
          <cell r="E560" t="str">
            <v>526135.11</v>
          </cell>
          <cell r="F560" t="str">
            <v>0.00</v>
          </cell>
          <cell r="G560" t="str">
            <v>526135.11</v>
          </cell>
          <cell r="H560" t="str">
            <v>0.00</v>
          </cell>
          <cell r="I560" t="str">
            <v>526135.11</v>
          </cell>
        </row>
        <row r="561">
          <cell r="C561" t="str">
            <v>5.8.90.17.001</v>
          </cell>
          <cell r="D561" t="str">
            <v>0.00</v>
          </cell>
          <cell r="E561" t="str">
            <v>526135.11</v>
          </cell>
          <cell r="F561" t="str">
            <v>0.00</v>
          </cell>
          <cell r="G561" t="str">
            <v>526135.11</v>
          </cell>
          <cell r="H561" t="str">
            <v>0.00</v>
          </cell>
          <cell r="I561" t="str">
            <v>526135.11</v>
          </cell>
        </row>
        <row r="562">
          <cell r="C562" t="str">
            <v>5.8.90.36</v>
          </cell>
          <cell r="D562" t="str">
            <v>146218922997.00</v>
          </cell>
          <cell r="E562" t="str">
            <v>250051576059.01</v>
          </cell>
          <cell r="F562" t="str">
            <v>0.00</v>
          </cell>
          <cell r="G562" t="str">
            <v>396270499056.01</v>
          </cell>
          <cell r="H562" t="str">
            <v>0.00</v>
          </cell>
          <cell r="I562" t="str">
            <v>396270499056.01</v>
          </cell>
        </row>
        <row r="563">
          <cell r="C563" t="str">
            <v>5.8.90.36.001</v>
          </cell>
          <cell r="D563" t="str">
            <v>146218922997.00</v>
          </cell>
          <cell r="E563" t="str">
            <v>250051576059.01</v>
          </cell>
          <cell r="F563" t="str">
            <v>0.00</v>
          </cell>
          <cell r="G563" t="str">
            <v>396270499056.01</v>
          </cell>
          <cell r="H563" t="str">
            <v>0.00</v>
          </cell>
          <cell r="I563" t="str">
            <v>396270499056.01</v>
          </cell>
        </row>
        <row r="564">
          <cell r="C564" t="str">
            <v>8</v>
          </cell>
          <cell r="D564" t="str">
            <v>0.00</v>
          </cell>
          <cell r="E564" t="str">
            <v>399917032050.01</v>
          </cell>
          <cell r="F564" t="str">
            <v>399917032050.01</v>
          </cell>
          <cell r="G564" t="str">
            <v>0.00</v>
          </cell>
          <cell r="H564" t="str">
            <v>0.00</v>
          </cell>
          <cell r="I564" t="str">
            <v>0.00</v>
          </cell>
        </row>
        <row r="565">
          <cell r="C565" t="str">
            <v>8.1</v>
          </cell>
          <cell r="D565" t="str">
            <v>4728083596113.66</v>
          </cell>
          <cell r="E565" t="str">
            <v>338188966015.01</v>
          </cell>
          <cell r="F565" t="str">
            <v>61728066035.00</v>
          </cell>
          <cell r="G565" t="str">
            <v>5004544496093.67</v>
          </cell>
          <cell r="H565" t="str">
            <v>0.00</v>
          </cell>
          <cell r="I565" t="str">
            <v>5004544496093.67</v>
          </cell>
        </row>
        <row r="566">
          <cell r="C566" t="str">
            <v>8.1.20</v>
          </cell>
          <cell r="D566" t="str">
            <v>551979354908.81</v>
          </cell>
          <cell r="E566" t="str">
            <v>338188966015.01</v>
          </cell>
          <cell r="F566" t="str">
            <v>61728066035.00</v>
          </cell>
          <cell r="G566" t="str">
            <v>828440254888.82</v>
          </cell>
          <cell r="H566" t="str">
            <v>0.00</v>
          </cell>
          <cell r="I566" t="str">
            <v>828440254888.82</v>
          </cell>
        </row>
        <row r="567">
          <cell r="C567" t="str">
            <v>8.1.20.01</v>
          </cell>
          <cell r="D567" t="str">
            <v>1371020813.00</v>
          </cell>
          <cell r="E567" t="str">
            <v>0.00</v>
          </cell>
          <cell r="F567" t="str">
            <v>1371020813.00</v>
          </cell>
          <cell r="G567" t="str">
            <v>0.00</v>
          </cell>
          <cell r="H567" t="str">
            <v>0.00</v>
          </cell>
          <cell r="I567" t="str">
            <v>0.00</v>
          </cell>
        </row>
        <row r="568">
          <cell r="C568" t="str">
            <v>8.1.20.01.001</v>
          </cell>
          <cell r="D568" t="str">
            <v>1371020813.00</v>
          </cell>
          <cell r="E568" t="str">
            <v>0.00</v>
          </cell>
          <cell r="F568" t="str">
            <v>1371020813.00</v>
          </cell>
          <cell r="G568" t="str">
            <v>0.00</v>
          </cell>
          <cell r="H568" t="str">
            <v>0.00</v>
          </cell>
          <cell r="I568" t="str">
            <v>0.00</v>
          </cell>
        </row>
        <row r="569">
          <cell r="C569" t="str">
            <v>8.1.20.02</v>
          </cell>
          <cell r="D569" t="str">
            <v>61115909.00</v>
          </cell>
          <cell r="E569" t="str">
            <v>0.00</v>
          </cell>
          <cell r="F569" t="str">
            <v>0.00</v>
          </cell>
          <cell r="G569" t="str">
            <v>61115909.00</v>
          </cell>
          <cell r="H569" t="str">
            <v>0.00</v>
          </cell>
          <cell r="I569" t="str">
            <v>61115909.00</v>
          </cell>
        </row>
        <row r="570">
          <cell r="C570" t="str">
            <v>8.1.20.02.001</v>
          </cell>
          <cell r="D570" t="str">
            <v>61115909.00</v>
          </cell>
          <cell r="E570" t="str">
            <v>0.00</v>
          </cell>
          <cell r="F570" t="str">
            <v>0.00</v>
          </cell>
          <cell r="G570" t="str">
            <v>61115909.00</v>
          </cell>
          <cell r="H570" t="str">
            <v>0.00</v>
          </cell>
          <cell r="I570" t="str">
            <v>61115909.00</v>
          </cell>
        </row>
        <row r="571">
          <cell r="C571" t="str">
            <v>8.1.20.04</v>
          </cell>
          <cell r="D571" t="str">
            <v>384704556499.81</v>
          </cell>
          <cell r="E571" t="str">
            <v>223850908787.27</v>
          </cell>
          <cell r="F571" t="str">
            <v>0.00</v>
          </cell>
          <cell r="G571" t="str">
            <v>608555465287.08</v>
          </cell>
          <cell r="H571" t="str">
            <v>0.00</v>
          </cell>
          <cell r="I571" t="str">
            <v>608555465287.08</v>
          </cell>
        </row>
        <row r="572">
          <cell r="C572" t="str">
            <v>8.1.20.04.001</v>
          </cell>
          <cell r="D572" t="str">
            <v>384704556499.81</v>
          </cell>
          <cell r="E572" t="str">
            <v>223850908787.27</v>
          </cell>
          <cell r="F572" t="str">
            <v>0.00</v>
          </cell>
          <cell r="G572" t="str">
            <v>608555465287.08</v>
          </cell>
          <cell r="H572" t="str">
            <v>0.00</v>
          </cell>
          <cell r="I572" t="str">
            <v>608555465287.08</v>
          </cell>
        </row>
        <row r="573">
          <cell r="C573" t="str">
            <v>8.1.20.90</v>
          </cell>
          <cell r="D573" t="str">
            <v>165842661687.00</v>
          </cell>
          <cell r="E573" t="str">
            <v>114338057227.74</v>
          </cell>
          <cell r="F573" t="str">
            <v>60357045222.00</v>
          </cell>
          <cell r="G573" t="str">
            <v>219823673692.74</v>
          </cell>
          <cell r="H573" t="str">
            <v>0.00</v>
          </cell>
          <cell r="I573" t="str">
            <v>219823673692.74</v>
          </cell>
        </row>
        <row r="574">
          <cell r="C574" t="str">
            <v>8.1.20.90.001</v>
          </cell>
          <cell r="D574" t="str">
            <v>165842661687.00</v>
          </cell>
          <cell r="E574" t="str">
            <v>114338057227.74</v>
          </cell>
          <cell r="F574" t="str">
            <v>60357045222.00</v>
          </cell>
          <cell r="G574" t="str">
            <v>219823673692.74</v>
          </cell>
          <cell r="H574" t="str">
            <v>0.00</v>
          </cell>
          <cell r="I574" t="str">
            <v>219823673692.74</v>
          </cell>
        </row>
        <row r="575">
          <cell r="C575" t="str">
            <v>8.1.28</v>
          </cell>
          <cell r="D575" t="str">
            <v>4159512241204.85</v>
          </cell>
          <cell r="E575" t="str">
            <v>0.00</v>
          </cell>
          <cell r="F575" t="str">
            <v>0.00</v>
          </cell>
          <cell r="G575" t="str">
            <v>4159512241204.85</v>
          </cell>
          <cell r="H575" t="str">
            <v>0.00</v>
          </cell>
          <cell r="I575" t="str">
            <v>4159512241204.85</v>
          </cell>
        </row>
        <row r="576">
          <cell r="C576" t="str">
            <v>8.1.28.01</v>
          </cell>
          <cell r="D576" t="str">
            <v>4159512241204.85</v>
          </cell>
          <cell r="E576" t="str">
            <v>0.00</v>
          </cell>
          <cell r="F576" t="str">
            <v>0.00</v>
          </cell>
          <cell r="G576" t="str">
            <v>4159512241204.85</v>
          </cell>
          <cell r="H576" t="str">
            <v>0.00</v>
          </cell>
          <cell r="I576" t="str">
            <v>4159512241204.85</v>
          </cell>
        </row>
        <row r="577">
          <cell r="C577" t="str">
            <v>8.1.28.01.001</v>
          </cell>
          <cell r="D577" t="str">
            <v>4159512241204.85</v>
          </cell>
          <cell r="E577" t="str">
            <v>0.00</v>
          </cell>
          <cell r="F577" t="str">
            <v>0.00</v>
          </cell>
          <cell r="G577" t="str">
            <v>4159512241204.85</v>
          </cell>
          <cell r="H577" t="str">
            <v>0.00</v>
          </cell>
          <cell r="I577" t="str">
            <v>4159512241204.85</v>
          </cell>
        </row>
        <row r="578">
          <cell r="C578" t="str">
            <v>8.1.90</v>
          </cell>
          <cell r="D578" t="str">
            <v>16592000000.00</v>
          </cell>
          <cell r="E578" t="str">
            <v>0.00</v>
          </cell>
          <cell r="F578" t="str">
            <v>0.00</v>
          </cell>
          <cell r="G578" t="str">
            <v>16592000000.00</v>
          </cell>
          <cell r="H578" t="str">
            <v>0.00</v>
          </cell>
          <cell r="I578" t="str">
            <v>16592000000.00</v>
          </cell>
        </row>
        <row r="579">
          <cell r="C579" t="str">
            <v>8.1.90.90</v>
          </cell>
          <cell r="D579" t="str">
            <v>16592000000.00</v>
          </cell>
          <cell r="E579" t="str">
            <v>0.00</v>
          </cell>
          <cell r="F579" t="str">
            <v>0.00</v>
          </cell>
          <cell r="G579" t="str">
            <v>16592000000.00</v>
          </cell>
          <cell r="H579" t="str">
            <v>0.00</v>
          </cell>
          <cell r="I579" t="str">
            <v>16592000000.00</v>
          </cell>
        </row>
        <row r="580">
          <cell r="C580" t="str">
            <v>8.1.90.90.001</v>
          </cell>
          <cell r="D580" t="str">
            <v>16592000000.00</v>
          </cell>
          <cell r="E580" t="str">
            <v>0.00</v>
          </cell>
          <cell r="F580" t="str">
            <v>0.00</v>
          </cell>
          <cell r="G580" t="str">
            <v>16592000000.00</v>
          </cell>
          <cell r="H580" t="str">
            <v>0.00</v>
          </cell>
          <cell r="I580" t="str">
            <v>16592000000.00</v>
          </cell>
        </row>
        <row r="581">
          <cell r="C581" t="str">
            <v>8.3</v>
          </cell>
          <cell r="D581" t="str">
            <v>1245785794079.06</v>
          </cell>
          <cell r="E581" t="str">
            <v>0.00</v>
          </cell>
          <cell r="F581" t="str">
            <v>0.00</v>
          </cell>
          <cell r="G581" t="str">
            <v>1245785794079.06</v>
          </cell>
          <cell r="H581" t="str">
            <v>0.00</v>
          </cell>
          <cell r="I581" t="str">
            <v>1245785794079.06</v>
          </cell>
        </row>
        <row r="582">
          <cell r="C582" t="str">
            <v>8.3.47</v>
          </cell>
          <cell r="D582" t="str">
            <v>462102739.69</v>
          </cell>
          <cell r="E582" t="str">
            <v>0.00</v>
          </cell>
          <cell r="F582" t="str">
            <v>0.00</v>
          </cell>
          <cell r="G582" t="str">
            <v>462102739.69</v>
          </cell>
          <cell r="H582" t="str">
            <v>0.00</v>
          </cell>
          <cell r="I582" t="str">
            <v>462102739.69</v>
          </cell>
        </row>
        <row r="583">
          <cell r="C583" t="str">
            <v>8.3.47.04</v>
          </cell>
          <cell r="D583" t="str">
            <v>462102739.69</v>
          </cell>
          <cell r="E583" t="str">
            <v>0.00</v>
          </cell>
          <cell r="F583" t="str">
            <v>0.00</v>
          </cell>
          <cell r="G583" t="str">
            <v>462102739.69</v>
          </cell>
          <cell r="H583" t="str">
            <v>0.00</v>
          </cell>
          <cell r="I583" t="str">
            <v>462102739.69</v>
          </cell>
        </row>
        <row r="584">
          <cell r="C584" t="str">
            <v>8.3.47.04.001</v>
          </cell>
          <cell r="D584" t="str">
            <v>462102739.69</v>
          </cell>
          <cell r="E584" t="str">
            <v>0.00</v>
          </cell>
          <cell r="F584" t="str">
            <v>0.00</v>
          </cell>
          <cell r="G584" t="str">
            <v>462102739.69</v>
          </cell>
          <cell r="H584" t="str">
            <v>0.00</v>
          </cell>
          <cell r="I584" t="str">
            <v>462102739.69</v>
          </cell>
        </row>
        <row r="585">
          <cell r="C585" t="str">
            <v>8.3.90</v>
          </cell>
          <cell r="D585" t="str">
            <v>1245323691339.37</v>
          </cell>
          <cell r="E585" t="str">
            <v>0.00</v>
          </cell>
          <cell r="F585" t="str">
            <v>0.00</v>
          </cell>
          <cell r="G585" t="str">
            <v>1245323691339.37</v>
          </cell>
          <cell r="H585" t="str">
            <v>0.00</v>
          </cell>
          <cell r="I585" t="str">
            <v>1245323691339.37</v>
          </cell>
        </row>
        <row r="586">
          <cell r="C586" t="str">
            <v>8.3.90.90</v>
          </cell>
          <cell r="D586" t="str">
            <v>1245323691339.37</v>
          </cell>
          <cell r="E586" t="str">
            <v>0.00</v>
          </cell>
          <cell r="F586" t="str">
            <v>0.00</v>
          </cell>
          <cell r="G586" t="str">
            <v>1245323691339.37</v>
          </cell>
          <cell r="H586" t="str">
            <v>0.00</v>
          </cell>
          <cell r="I586" t="str">
            <v>1245323691339.37</v>
          </cell>
        </row>
        <row r="587">
          <cell r="C587" t="str">
            <v>8.3.90.90.001</v>
          </cell>
          <cell r="D587" t="str">
            <v>1245323691339.37</v>
          </cell>
          <cell r="E587" t="str">
            <v>0.00</v>
          </cell>
          <cell r="F587" t="str">
            <v>0.00</v>
          </cell>
          <cell r="G587" t="str">
            <v>1245323691339.37</v>
          </cell>
          <cell r="H587" t="str">
            <v>0.00</v>
          </cell>
          <cell r="I587" t="str">
            <v>1245323691339.37</v>
          </cell>
        </row>
        <row r="588">
          <cell r="C588" t="str">
            <v>8.9</v>
          </cell>
          <cell r="D588" t="str">
            <v>-5973869390192.72</v>
          </cell>
          <cell r="E588" t="str">
            <v>61728066035.00</v>
          </cell>
          <cell r="F588" t="str">
            <v>338188966015.01</v>
          </cell>
          <cell r="G588" t="str">
            <v>-6250330290172.73</v>
          </cell>
          <cell r="H588" t="str">
            <v>0.00</v>
          </cell>
          <cell r="I588" t="str">
            <v>-6250330290172.73</v>
          </cell>
        </row>
        <row r="589">
          <cell r="C589" t="str">
            <v>8.9.05</v>
          </cell>
          <cell r="D589" t="str">
            <v>-4728083596113.66</v>
          </cell>
          <cell r="E589" t="str">
            <v>61728066035.00</v>
          </cell>
          <cell r="F589" t="str">
            <v>338188966015.01</v>
          </cell>
          <cell r="G589" t="str">
            <v>-5004544496093.67</v>
          </cell>
          <cell r="H589" t="str">
            <v>0.00</v>
          </cell>
          <cell r="I589" t="str">
            <v>-5004544496093.67</v>
          </cell>
        </row>
        <row r="590">
          <cell r="C590" t="str">
            <v>8.9.05.06</v>
          </cell>
          <cell r="D590" t="str">
            <v>-551979354908.81</v>
          </cell>
          <cell r="E590" t="str">
            <v>61728066035.00</v>
          </cell>
          <cell r="F590" t="str">
            <v>338188966015.01</v>
          </cell>
          <cell r="G590" t="str">
            <v>-828440254888.82</v>
          </cell>
          <cell r="H590" t="str">
            <v>0.00</v>
          </cell>
          <cell r="I590" t="str">
            <v>-828440254888.82</v>
          </cell>
        </row>
        <row r="591">
          <cell r="C591" t="str">
            <v>8.9.05.06.001</v>
          </cell>
          <cell r="D591" t="str">
            <v>-551979354908.81</v>
          </cell>
          <cell r="E591" t="str">
            <v>61728066035.00</v>
          </cell>
          <cell r="F591" t="str">
            <v>338188966015.01</v>
          </cell>
          <cell r="G591" t="str">
            <v>-828440254888.82</v>
          </cell>
          <cell r="H591" t="str">
            <v>0.00</v>
          </cell>
          <cell r="I591" t="str">
            <v>-828440254888.82</v>
          </cell>
        </row>
        <row r="592">
          <cell r="C592" t="str">
            <v>8.9.05.09</v>
          </cell>
          <cell r="D592" t="str">
            <v>-4159512241204.85</v>
          </cell>
          <cell r="E592" t="str">
            <v>0.00</v>
          </cell>
          <cell r="F592" t="str">
            <v>0.00</v>
          </cell>
          <cell r="G592" t="str">
            <v>-4159512241204.85</v>
          </cell>
          <cell r="H592" t="str">
            <v>0.00</v>
          </cell>
          <cell r="I592" t="str">
            <v>-4159512241204.85</v>
          </cell>
        </row>
        <row r="593">
          <cell r="C593" t="str">
            <v>8.9.05.09.001</v>
          </cell>
          <cell r="D593" t="str">
            <v>-4159512241204.85</v>
          </cell>
          <cell r="E593" t="str">
            <v>0.00</v>
          </cell>
          <cell r="F593" t="str">
            <v>0.00</v>
          </cell>
          <cell r="G593" t="str">
            <v>-4159512241204.85</v>
          </cell>
          <cell r="H593" t="str">
            <v>0.00</v>
          </cell>
          <cell r="I593" t="str">
            <v>-4159512241204.85</v>
          </cell>
        </row>
        <row r="594">
          <cell r="C594" t="str">
            <v>8.9.05.90</v>
          </cell>
          <cell r="D594" t="str">
            <v>-16592000000.00</v>
          </cell>
          <cell r="E594" t="str">
            <v>0.00</v>
          </cell>
          <cell r="F594" t="str">
            <v>0.00</v>
          </cell>
          <cell r="G594" t="str">
            <v>-16592000000.00</v>
          </cell>
          <cell r="H594" t="str">
            <v>0.00</v>
          </cell>
          <cell r="I594" t="str">
            <v>-16592000000.00</v>
          </cell>
        </row>
        <row r="595">
          <cell r="C595" t="str">
            <v>8.9.05.90.001</v>
          </cell>
          <cell r="D595" t="str">
            <v>-16592000000.00</v>
          </cell>
          <cell r="E595" t="str">
            <v>0.00</v>
          </cell>
          <cell r="F595" t="str">
            <v>0.00</v>
          </cell>
          <cell r="G595" t="str">
            <v>-16592000000.00</v>
          </cell>
          <cell r="H595" t="str">
            <v>0.00</v>
          </cell>
          <cell r="I595" t="str">
            <v>-16592000000.00</v>
          </cell>
        </row>
        <row r="596">
          <cell r="C596" t="str">
            <v>8.9.15</v>
          </cell>
          <cell r="D596" t="str">
            <v>-1245785794079.06</v>
          </cell>
          <cell r="E596" t="str">
            <v>0.00</v>
          </cell>
          <cell r="F596" t="str">
            <v>0.00</v>
          </cell>
          <cell r="G596" t="str">
            <v>-1245785794079.06</v>
          </cell>
          <cell r="H596" t="str">
            <v>0.00</v>
          </cell>
          <cell r="I596" t="str">
            <v>-1245785794079.06</v>
          </cell>
        </row>
        <row r="597">
          <cell r="C597" t="str">
            <v>8.9.15.18</v>
          </cell>
          <cell r="D597" t="str">
            <v>-462102739.69</v>
          </cell>
          <cell r="E597" t="str">
            <v>0.00</v>
          </cell>
          <cell r="F597" t="str">
            <v>0.00</v>
          </cell>
          <cell r="G597" t="str">
            <v>-462102739.69</v>
          </cell>
          <cell r="H597" t="str">
            <v>0.00</v>
          </cell>
          <cell r="I597" t="str">
            <v>-462102739.69</v>
          </cell>
        </row>
        <row r="598">
          <cell r="C598" t="str">
            <v>8.9.15.18.001</v>
          </cell>
          <cell r="D598" t="str">
            <v>-462102739.69</v>
          </cell>
          <cell r="E598" t="str">
            <v>0.00</v>
          </cell>
          <cell r="F598" t="str">
            <v>0.00</v>
          </cell>
          <cell r="G598" t="str">
            <v>-462102739.69</v>
          </cell>
          <cell r="H598" t="str">
            <v>0.00</v>
          </cell>
          <cell r="I598" t="str">
            <v>-462102739.69</v>
          </cell>
        </row>
        <row r="599">
          <cell r="C599" t="str">
            <v>8.9.15.90</v>
          </cell>
          <cell r="D599" t="str">
            <v>-1245323691339.37</v>
          </cell>
          <cell r="E599" t="str">
            <v>0.00</v>
          </cell>
          <cell r="F599" t="str">
            <v>0.00</v>
          </cell>
          <cell r="G599" t="str">
            <v>-1245323691339.37</v>
          </cell>
          <cell r="H599" t="str">
            <v>0.00</v>
          </cell>
          <cell r="I599" t="str">
            <v>-1245323691339.37</v>
          </cell>
        </row>
        <row r="600">
          <cell r="C600" t="str">
            <v>8.9.15.90.090</v>
          </cell>
          <cell r="D600" t="str">
            <v>-1245323691339.37</v>
          </cell>
          <cell r="E600" t="str">
            <v>0.00</v>
          </cell>
          <cell r="F600" t="str">
            <v>0.00</v>
          </cell>
          <cell r="G600" t="str">
            <v>-1245323691339.37</v>
          </cell>
          <cell r="H600" t="str">
            <v>0.00</v>
          </cell>
          <cell r="I600" t="str">
            <v>-1245323691339.37</v>
          </cell>
        </row>
        <row r="601">
          <cell r="C601" t="str">
            <v>9</v>
          </cell>
          <cell r="D601" t="str">
            <v>0.00</v>
          </cell>
          <cell r="E601" t="str">
            <v>4360775105221.73</v>
          </cell>
          <cell r="F601" t="str">
            <v>4360775105221.73</v>
          </cell>
          <cell r="G601" t="str">
            <v>0.00</v>
          </cell>
          <cell r="H601" t="str">
            <v>0.00</v>
          </cell>
          <cell r="I601" t="str">
            <v>0.00</v>
          </cell>
        </row>
        <row r="602">
          <cell r="C602" t="str">
            <v>9.1</v>
          </cell>
          <cell r="D602" t="str">
            <v>34357746894032.42</v>
          </cell>
          <cell r="E602" t="str">
            <v>2266549707116.03</v>
          </cell>
          <cell r="F602" t="str">
            <v>2087674597670.26</v>
          </cell>
          <cell r="G602" t="str">
            <v>34178871784586.65</v>
          </cell>
          <cell r="H602" t="str">
            <v>0.00</v>
          </cell>
          <cell r="I602" t="str">
            <v>34178871784586.65</v>
          </cell>
        </row>
        <row r="603">
          <cell r="C603" t="str">
            <v>9.1.20</v>
          </cell>
          <cell r="D603" t="str">
            <v>29148202022767.14</v>
          </cell>
          <cell r="E603" t="str">
            <v>2266549707116.03</v>
          </cell>
          <cell r="F603" t="str">
            <v>2087674597670.26</v>
          </cell>
          <cell r="G603" t="str">
            <v>28969326913321.37</v>
          </cell>
          <cell r="H603" t="str">
            <v>0.00</v>
          </cell>
          <cell r="I603" t="str">
            <v>28969326913321.37</v>
          </cell>
        </row>
        <row r="604">
          <cell r="C604" t="str">
            <v>9.1.20.01</v>
          </cell>
          <cell r="D604" t="str">
            <v>3597699846.00</v>
          </cell>
          <cell r="E604" t="str">
            <v>191984000.00</v>
          </cell>
          <cell r="F604" t="str">
            <v>0.00</v>
          </cell>
          <cell r="G604" t="str">
            <v>3405715846.00</v>
          </cell>
          <cell r="H604" t="str">
            <v>0.00</v>
          </cell>
          <cell r="I604" t="str">
            <v>3405715846.00</v>
          </cell>
        </row>
        <row r="605">
          <cell r="C605" t="str">
            <v>9.1.20.01.001</v>
          </cell>
          <cell r="D605" t="str">
            <v>3597699846.00</v>
          </cell>
          <cell r="E605" t="str">
            <v>191984000.00</v>
          </cell>
          <cell r="F605" t="str">
            <v>0.00</v>
          </cell>
          <cell r="G605" t="str">
            <v>3405715846.00</v>
          </cell>
          <cell r="H605" t="str">
            <v>0.00</v>
          </cell>
          <cell r="I605" t="str">
            <v>3405715846.00</v>
          </cell>
        </row>
        <row r="606">
          <cell r="C606" t="str">
            <v>9.1.20.02</v>
          </cell>
          <cell r="D606" t="str">
            <v>55797522648.00</v>
          </cell>
          <cell r="E606" t="str">
            <v>7099135514.00</v>
          </cell>
          <cell r="F606" t="str">
            <v>0.00</v>
          </cell>
          <cell r="G606" t="str">
            <v>48698387134.00</v>
          </cell>
          <cell r="H606" t="str">
            <v>0.00</v>
          </cell>
          <cell r="I606" t="str">
            <v>48698387134.00</v>
          </cell>
        </row>
        <row r="607">
          <cell r="C607" t="str">
            <v>9.1.20.02.001</v>
          </cell>
          <cell r="D607" t="str">
            <v>55797522648.00</v>
          </cell>
          <cell r="E607" t="str">
            <v>7099135514.00</v>
          </cell>
          <cell r="F607" t="str">
            <v>0.00</v>
          </cell>
          <cell r="G607" t="str">
            <v>48698387134.00</v>
          </cell>
          <cell r="H607" t="str">
            <v>0.00</v>
          </cell>
          <cell r="I607" t="str">
            <v>48698387134.00</v>
          </cell>
        </row>
        <row r="608">
          <cell r="C608" t="str">
            <v>9.1.20.04</v>
          </cell>
          <cell r="D608" t="str">
            <v>28510601705647.83</v>
          </cell>
          <cell r="E608" t="str">
            <v>375520588351.00</v>
          </cell>
          <cell r="F608" t="str">
            <v>116147190404.00</v>
          </cell>
          <cell r="G608" t="str">
            <v>28251228307700.83</v>
          </cell>
          <cell r="H608" t="str">
            <v>0.00</v>
          </cell>
          <cell r="I608" t="str">
            <v>28251228307700.83</v>
          </cell>
        </row>
        <row r="609">
          <cell r="C609" t="str">
            <v>9.1.20.04.001</v>
          </cell>
          <cell r="D609" t="str">
            <v>28510601705647.83</v>
          </cell>
          <cell r="E609" t="str">
            <v>375520588351.00</v>
          </cell>
          <cell r="F609" t="str">
            <v>116147190404.00</v>
          </cell>
          <cell r="G609" t="str">
            <v>28251228307700.83</v>
          </cell>
          <cell r="H609" t="str">
            <v>0.00</v>
          </cell>
          <cell r="I609" t="str">
            <v>28251228307700.83</v>
          </cell>
        </row>
        <row r="610">
          <cell r="C610" t="str">
            <v>9.1.20.90</v>
          </cell>
          <cell r="D610" t="str">
            <v>578205094625.31</v>
          </cell>
          <cell r="E610" t="str">
            <v>1883737999251.03</v>
          </cell>
          <cell r="F610" t="str">
            <v>1971527407266.26</v>
          </cell>
          <cell r="G610" t="str">
            <v>665994502640.54</v>
          </cell>
          <cell r="H610" t="str">
            <v>0.00</v>
          </cell>
          <cell r="I610" t="str">
            <v>665994502640.54</v>
          </cell>
        </row>
        <row r="611">
          <cell r="C611" t="str">
            <v>9.1.20.90.001</v>
          </cell>
          <cell r="D611" t="str">
            <v>578205094625.31</v>
          </cell>
          <cell r="E611" t="str">
            <v>1883737999251.03</v>
          </cell>
          <cell r="F611" t="str">
            <v>1971527407266.26</v>
          </cell>
          <cell r="G611" t="str">
            <v>665994502640.54</v>
          </cell>
          <cell r="H611" t="str">
            <v>0.00</v>
          </cell>
          <cell r="I611" t="str">
            <v>665994502640.54</v>
          </cell>
        </row>
        <row r="612">
          <cell r="C612" t="str">
            <v>9.1.28</v>
          </cell>
          <cell r="D612" t="str">
            <v>5202843902559.28</v>
          </cell>
          <cell r="E612" t="str">
            <v>0.00</v>
          </cell>
          <cell r="F612" t="str">
            <v>0.00</v>
          </cell>
          <cell r="G612" t="str">
            <v>5202843902559.28</v>
          </cell>
          <cell r="H612" t="str">
            <v>0.00</v>
          </cell>
          <cell r="I612" t="str">
            <v>5202843902559.28</v>
          </cell>
        </row>
        <row r="613">
          <cell r="C613" t="str">
            <v>9.1.28.01</v>
          </cell>
          <cell r="D613" t="str">
            <v>5202843902559.28</v>
          </cell>
          <cell r="E613" t="str">
            <v>0.00</v>
          </cell>
          <cell r="F613" t="str">
            <v>0.00</v>
          </cell>
          <cell r="G613" t="str">
            <v>5202843902559.28</v>
          </cell>
          <cell r="H613" t="str">
            <v>0.00</v>
          </cell>
          <cell r="I613" t="str">
            <v>5202843902559.28</v>
          </cell>
        </row>
        <row r="614">
          <cell r="C614" t="str">
            <v>9.1.28.01.001</v>
          </cell>
          <cell r="D614" t="str">
            <v>5202843902559.28</v>
          </cell>
          <cell r="E614" t="str">
            <v>0.00</v>
          </cell>
          <cell r="F614" t="str">
            <v>0.00</v>
          </cell>
          <cell r="G614" t="str">
            <v>5202843902559.28</v>
          </cell>
          <cell r="H614" t="str">
            <v>0.00</v>
          </cell>
          <cell r="I614" t="str">
            <v>5202843902559.28</v>
          </cell>
        </row>
        <row r="615">
          <cell r="C615" t="str">
            <v>9.1.90</v>
          </cell>
          <cell r="D615" t="str">
            <v>6700968706.00</v>
          </cell>
          <cell r="E615" t="str">
            <v>0.00</v>
          </cell>
          <cell r="F615" t="str">
            <v>0.00</v>
          </cell>
          <cell r="G615" t="str">
            <v>6700968706.00</v>
          </cell>
          <cell r="H615" t="str">
            <v>0.00</v>
          </cell>
          <cell r="I615" t="str">
            <v>6700968706.00</v>
          </cell>
        </row>
        <row r="616">
          <cell r="C616" t="str">
            <v>9.1.90.90</v>
          </cell>
          <cell r="D616" t="str">
            <v>6700968706.00</v>
          </cell>
          <cell r="E616" t="str">
            <v>0.00</v>
          </cell>
          <cell r="F616" t="str">
            <v>0.00</v>
          </cell>
          <cell r="G616" t="str">
            <v>6700968706.00</v>
          </cell>
          <cell r="H616" t="str">
            <v>0.00</v>
          </cell>
          <cell r="I616" t="str">
            <v>6700968706.00</v>
          </cell>
        </row>
        <row r="617">
          <cell r="C617" t="str">
            <v>9.1.90.90.001</v>
          </cell>
          <cell r="D617" t="str">
            <v>6700968706.00</v>
          </cell>
          <cell r="E617" t="str">
            <v>0.00</v>
          </cell>
          <cell r="F617" t="str">
            <v>0.00</v>
          </cell>
          <cell r="G617" t="str">
            <v>6700968706.00</v>
          </cell>
          <cell r="H617" t="str">
            <v>0.00</v>
          </cell>
          <cell r="I617" t="str">
            <v>6700968706.00</v>
          </cell>
        </row>
        <row r="618">
          <cell r="C618" t="str">
            <v>9.9</v>
          </cell>
          <cell r="D618" t="str">
            <v>-34357746894032.42</v>
          </cell>
          <cell r="E618" t="str">
            <v>2094225398105.70</v>
          </cell>
          <cell r="F618" t="str">
            <v>2273100507551.47</v>
          </cell>
          <cell r="G618" t="str">
            <v>-34178871784586.65</v>
          </cell>
          <cell r="H618" t="str">
            <v>0.00</v>
          </cell>
          <cell r="I618" t="str">
            <v>-34178871784586.65</v>
          </cell>
        </row>
        <row r="619">
          <cell r="C619" t="str">
            <v>9.9.05</v>
          </cell>
          <cell r="D619" t="str">
            <v>-34357746894032.42</v>
          </cell>
          <cell r="E619" t="str">
            <v>2094225398105.70</v>
          </cell>
          <cell r="F619" t="str">
            <v>2273100507551.47</v>
          </cell>
          <cell r="G619" t="str">
            <v>-34178871784586.65</v>
          </cell>
          <cell r="H619" t="str">
            <v>0.00</v>
          </cell>
          <cell r="I619" t="str">
            <v>-34178871784586.65</v>
          </cell>
        </row>
        <row r="620">
          <cell r="C620" t="str">
            <v>9.9.05.05</v>
          </cell>
          <cell r="D620" t="str">
            <v>-29148202022767.14</v>
          </cell>
          <cell r="E620" t="str">
            <v>2094225398105.70</v>
          </cell>
          <cell r="F620" t="str">
            <v>2273100507551.47</v>
          </cell>
          <cell r="G620" t="str">
            <v>-28969326913321.37</v>
          </cell>
          <cell r="H620" t="str">
            <v>0.00</v>
          </cell>
          <cell r="I620" t="str">
            <v>-28969326913321.37</v>
          </cell>
        </row>
        <row r="621">
          <cell r="C621" t="str">
            <v>9.9.05.05.001</v>
          </cell>
          <cell r="D621" t="str">
            <v>-29148202022767.14</v>
          </cell>
          <cell r="E621" t="str">
            <v>2094225398105.70</v>
          </cell>
          <cell r="F621" t="str">
            <v>2273100507551.47</v>
          </cell>
          <cell r="G621" t="str">
            <v>-28969326913321.37</v>
          </cell>
          <cell r="H621" t="str">
            <v>0.00</v>
          </cell>
          <cell r="I621" t="str">
            <v>-28969326913321.37</v>
          </cell>
        </row>
        <row r="622">
          <cell r="C622" t="str">
            <v>9.9.05.11</v>
          </cell>
          <cell r="D622" t="str">
            <v>-5202843902559.28</v>
          </cell>
          <cell r="E622" t="str">
            <v>0.00</v>
          </cell>
          <cell r="F622" t="str">
            <v>0.00</v>
          </cell>
          <cell r="G622" t="str">
            <v>-5202843902559.28</v>
          </cell>
          <cell r="H622" t="str">
            <v>0.00</v>
          </cell>
          <cell r="I622" t="str">
            <v>-5202843902559.28</v>
          </cell>
        </row>
        <row r="623">
          <cell r="C623" t="str">
            <v>9.9.05.11.001</v>
          </cell>
          <cell r="D623" t="str">
            <v>-5202843902559.28</v>
          </cell>
          <cell r="E623" t="str">
            <v>0.00</v>
          </cell>
          <cell r="F623" t="str">
            <v>0.00</v>
          </cell>
          <cell r="G623" t="str">
            <v>-5202843902559.28</v>
          </cell>
          <cell r="H623" t="str">
            <v>0.00</v>
          </cell>
          <cell r="I623" t="str">
            <v>-5202843902559.28</v>
          </cell>
        </row>
        <row r="624">
          <cell r="C624" t="str">
            <v>9.9.05.90</v>
          </cell>
          <cell r="D624" t="str">
            <v>-6700968706.00</v>
          </cell>
          <cell r="E624" t="str">
            <v>0.00</v>
          </cell>
          <cell r="F624" t="str">
            <v>0.00</v>
          </cell>
          <cell r="G624" t="str">
            <v>-6700968706.00</v>
          </cell>
          <cell r="H624" t="str">
            <v>0.00</v>
          </cell>
          <cell r="I624" t="str">
            <v>-6700968706.00</v>
          </cell>
        </row>
        <row r="625">
          <cell r="C625" t="str">
            <v>9.9.05.90.001</v>
          </cell>
          <cell r="D625" t="str">
            <v>-6700968706.00</v>
          </cell>
          <cell r="E625" t="str">
            <v>0.00</v>
          </cell>
          <cell r="F625" t="str">
            <v>0.00</v>
          </cell>
          <cell r="G625" t="str">
            <v>-6700968706.00</v>
          </cell>
          <cell r="H625" t="str">
            <v>0.00</v>
          </cell>
          <cell r="I625" t="str">
            <v>-6700968706.00</v>
          </cell>
        </row>
      </sheetData>
      <sheetData sheetId="3"/>
      <sheetData sheetId="4">
        <row r="76">
          <cell r="D76">
            <v>-718947445160.44043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93373-EE90-4D13-ABAD-957D9638128A}">
  <dimension ref="B1:J197"/>
  <sheetViews>
    <sheetView tabSelected="1" topLeftCell="A169" zoomScaleNormal="100" zoomScaleSheetLayoutView="100" workbookViewId="0">
      <selection activeCell="F192" sqref="F192"/>
    </sheetView>
  </sheetViews>
  <sheetFormatPr baseColWidth="10" defaultColWidth="11.453125" defaultRowHeight="12.5" x14ac:dyDescent="0.25"/>
  <cols>
    <col min="1" max="1" width="3.26953125" style="2" customWidth="1"/>
    <col min="2" max="2" width="8.453125" style="14" customWidth="1"/>
    <col min="3" max="3" width="56.7265625" style="2" customWidth="1"/>
    <col min="4" max="4" width="22.81640625" style="2" customWidth="1"/>
    <col min="5" max="5" width="6.1796875" style="2" customWidth="1"/>
    <col min="6" max="6" width="19.7265625" style="2" customWidth="1"/>
    <col min="7" max="7" width="3.453125" style="2" customWidth="1"/>
    <col min="8" max="8" width="11.453125" style="2"/>
    <col min="9" max="9" width="3.7265625" style="2" customWidth="1"/>
    <col min="10" max="10" width="21.26953125" style="2" bestFit="1" customWidth="1"/>
    <col min="11" max="16384" width="11.453125" style="2"/>
  </cols>
  <sheetData>
    <row r="1" spans="2:8" ht="12.75" customHeight="1" x14ac:dyDescent="0.25">
      <c r="B1" s="53" t="s">
        <v>0</v>
      </c>
      <c r="C1" s="53"/>
      <c r="D1" s="53"/>
      <c r="E1" s="53"/>
      <c r="F1" s="53"/>
      <c r="G1" s="53"/>
      <c r="H1" s="53"/>
    </row>
    <row r="2" spans="2:8" ht="12.75" customHeight="1" x14ac:dyDescent="0.25">
      <c r="B2" s="53" t="s">
        <v>1</v>
      </c>
      <c r="C2" s="53"/>
      <c r="D2" s="53"/>
      <c r="E2" s="53"/>
      <c r="F2" s="53"/>
      <c r="G2" s="53"/>
      <c r="H2" s="53"/>
    </row>
    <row r="3" spans="2:8" ht="12.75" customHeight="1" x14ac:dyDescent="0.25">
      <c r="B3" s="53" t="s">
        <v>2</v>
      </c>
      <c r="C3" s="53"/>
      <c r="D3" s="53"/>
      <c r="E3" s="53"/>
      <c r="F3" s="53"/>
      <c r="G3" s="53"/>
      <c r="H3" s="53"/>
    </row>
    <row r="4" spans="2:8" ht="14.25" customHeight="1" x14ac:dyDescent="0.25">
      <c r="B4" s="54" t="s">
        <v>3</v>
      </c>
      <c r="C4" s="54"/>
      <c r="D4" s="54"/>
      <c r="E4" s="54"/>
      <c r="F4" s="54"/>
      <c r="G4" s="54"/>
      <c r="H4" s="54"/>
    </row>
    <row r="5" spans="2:8" ht="12.75" customHeight="1" x14ac:dyDescent="0.25">
      <c r="B5" s="54" t="s">
        <v>4</v>
      </c>
      <c r="C5" s="54"/>
      <c r="D5" s="54"/>
      <c r="E5" s="54"/>
      <c r="F5" s="54"/>
      <c r="G5" s="54"/>
      <c r="H5" s="54"/>
    </row>
    <row r="7" spans="2:8" ht="13" x14ac:dyDescent="0.3">
      <c r="B7" s="3" t="s">
        <v>5</v>
      </c>
      <c r="C7" s="4" t="s">
        <v>6</v>
      </c>
      <c r="D7" s="5" t="s">
        <v>7</v>
      </c>
      <c r="E7" s="6"/>
      <c r="F7" s="5" t="s">
        <v>8</v>
      </c>
      <c r="G7" s="7"/>
      <c r="H7" s="5" t="s">
        <v>9</v>
      </c>
    </row>
    <row r="8" spans="2:8" ht="13" x14ac:dyDescent="0.3">
      <c r="B8" s="8"/>
      <c r="D8" s="7"/>
      <c r="E8" s="6"/>
      <c r="F8" s="7"/>
      <c r="G8" s="7"/>
    </row>
    <row r="9" spans="2:8" ht="13" x14ac:dyDescent="0.3">
      <c r="B9" s="8"/>
      <c r="C9" s="1" t="s">
        <v>10</v>
      </c>
      <c r="D9" s="7"/>
      <c r="E9" s="6"/>
      <c r="F9" s="7"/>
      <c r="G9" s="7"/>
      <c r="H9" s="9">
        <v>1</v>
      </c>
    </row>
    <row r="10" spans="2:8" ht="13" x14ac:dyDescent="0.3">
      <c r="B10" s="10"/>
      <c r="C10" s="11"/>
      <c r="D10" s="12"/>
      <c r="E10" s="13"/>
      <c r="F10" s="12"/>
      <c r="G10" s="7"/>
    </row>
    <row r="11" spans="2:8" ht="13" x14ac:dyDescent="0.3">
      <c r="C11" s="15" t="s">
        <v>11</v>
      </c>
      <c r="D11" s="16">
        <f>+D13+D18+D28</f>
        <v>849505196185.90002</v>
      </c>
      <c r="E11" s="17"/>
      <c r="F11" s="16">
        <f>+F13+F18+F28</f>
        <v>21322722354116.57</v>
      </c>
      <c r="G11" s="7"/>
    </row>
    <row r="12" spans="2:8" ht="13" x14ac:dyDescent="0.25">
      <c r="D12" s="18"/>
      <c r="E12" s="18"/>
      <c r="F12" s="18"/>
      <c r="G12" s="7"/>
    </row>
    <row r="13" spans="2:8" ht="13" x14ac:dyDescent="0.3">
      <c r="B13" s="19" t="s">
        <v>12</v>
      </c>
      <c r="C13" s="15" t="s">
        <v>13</v>
      </c>
      <c r="D13" s="16">
        <f>SUM(D14:D16)</f>
        <v>568765466.60000002</v>
      </c>
      <c r="E13" s="17"/>
      <c r="F13" s="20">
        <f>SUM(F14:F16)</f>
        <v>3491474028.9200001</v>
      </c>
      <c r="G13" s="7"/>
    </row>
    <row r="14" spans="2:8" ht="12.65" customHeight="1" x14ac:dyDescent="0.25">
      <c r="B14" s="21" t="s">
        <v>14</v>
      </c>
      <c r="C14" s="22" t="s">
        <v>15</v>
      </c>
      <c r="D14" s="18">
        <f>IFERROR(VALUE(SUBSTITUTE(VLOOKUP($B14,'[1]2026'!$C$4:$I$700,6,0), ".", ",")) * 1, 0)</f>
        <v>24700000</v>
      </c>
      <c r="E14" s="18"/>
      <c r="F14" s="18">
        <f>IFERROR(VALUE(SUBSTITUTE(VLOOKUP($B14,'[1]2026 Distri Trim'!$C$4:$I$700,6,0), ".", ",")) * 1, 0)</f>
        <v>24700000</v>
      </c>
      <c r="G14" s="7"/>
    </row>
    <row r="15" spans="2:8" ht="13" x14ac:dyDescent="0.25">
      <c r="B15" s="21" t="s">
        <v>16</v>
      </c>
      <c r="C15" s="2" t="s">
        <v>17</v>
      </c>
      <c r="D15" s="18">
        <f>IFERROR(VALUE(SUBSTITUTE(VLOOKUP($B15,'[1]2026'!$C$4:$I$700,6,0), ".", ",")) * 1, 0)</f>
        <v>541410208.60000002</v>
      </c>
      <c r="E15" s="18"/>
      <c r="F15" s="18">
        <f>IFERROR(VALUE(SUBSTITUTE(VLOOKUP($B15,'[1]2026 Distri Trim'!$C$4:$I$700,6,0), ".", ",")) * 1, 0)</f>
        <v>3464118770.9200001</v>
      </c>
      <c r="G15" s="7"/>
    </row>
    <row r="16" spans="2:8" ht="12.75" customHeight="1" x14ac:dyDescent="0.25">
      <c r="B16" s="21" t="s">
        <v>18</v>
      </c>
      <c r="C16" s="2" t="s">
        <v>19</v>
      </c>
      <c r="D16" s="18">
        <f>IFERROR(VALUE(SUBSTITUTE(VLOOKUP($B16,'[1]2026'!$C$4:$I$700,6,0), ".", ",")) * 1, 0)</f>
        <v>2655258</v>
      </c>
      <c r="E16" s="18"/>
      <c r="F16" s="18">
        <f>IFERROR(VALUE(SUBSTITUTE(VLOOKUP($B16,'[1]2026 Distri Trim'!$C$4:$I$700,6,0), ".", ",")) * 1, 0)</f>
        <v>2655258</v>
      </c>
      <c r="G16" s="7"/>
    </row>
    <row r="17" spans="2:8" ht="13" x14ac:dyDescent="0.25">
      <c r="B17" s="10"/>
      <c r="D17" s="18"/>
      <c r="E17" s="18"/>
      <c r="F17" s="18"/>
      <c r="G17" s="7"/>
    </row>
    <row r="18" spans="2:8" ht="13" x14ac:dyDescent="0.3">
      <c r="B18" s="19" t="s">
        <v>20</v>
      </c>
      <c r="C18" s="15" t="s">
        <v>21</v>
      </c>
      <c r="D18" s="16">
        <f>+D20+D23</f>
        <v>22030516412.279999</v>
      </c>
      <c r="E18" s="17"/>
      <c r="F18" s="20">
        <f>+F20+F23</f>
        <v>46774222905.730003</v>
      </c>
      <c r="G18" s="7"/>
    </row>
    <row r="19" spans="2:8" ht="13" x14ac:dyDescent="0.3">
      <c r="B19" s="8"/>
      <c r="C19" s="15"/>
      <c r="D19" s="18"/>
      <c r="E19" s="18"/>
      <c r="F19" s="18"/>
      <c r="G19" s="7"/>
    </row>
    <row r="20" spans="2:8" ht="13" x14ac:dyDescent="0.3">
      <c r="B20" s="8"/>
      <c r="C20" s="15" t="s">
        <v>22</v>
      </c>
      <c r="D20" s="16">
        <f>+D21</f>
        <v>21074530273.619999</v>
      </c>
      <c r="E20" s="17"/>
      <c r="F20" s="20">
        <f>+F21</f>
        <v>43040470578.410004</v>
      </c>
      <c r="G20" s="7"/>
    </row>
    <row r="21" spans="2:8" ht="13" x14ac:dyDescent="0.3">
      <c r="B21" s="21" t="s">
        <v>23</v>
      </c>
      <c r="C21" s="2" t="s">
        <v>24</v>
      </c>
      <c r="D21" s="18">
        <f>IFERROR(VALUE(SUBSTITUTE(VLOOKUP($B21,'[1]2026'!$C$4:$I$700,6,0), ".", ",")) * 1, 0)</f>
        <v>21074530273.619999</v>
      </c>
      <c r="E21" s="17"/>
      <c r="F21" s="23">
        <f>IFERROR(VALUE(SUBSTITUTE(VLOOKUP($B21,'[1]2026 Distri Trim'!$C$4:$I$700,6,0), ".", ",")) * 1, 0)</f>
        <v>43040470578.410004</v>
      </c>
      <c r="G21" s="7"/>
    </row>
    <row r="22" spans="2:8" ht="13" x14ac:dyDescent="0.3">
      <c r="B22" s="8"/>
      <c r="C22" s="15"/>
      <c r="D22" s="18"/>
      <c r="E22" s="18"/>
      <c r="F22" s="18"/>
      <c r="G22" s="7"/>
    </row>
    <row r="23" spans="2:8" ht="13" x14ac:dyDescent="0.3">
      <c r="B23" s="8"/>
      <c r="C23" s="15" t="s">
        <v>25</v>
      </c>
      <c r="D23" s="16">
        <f>+D24+D25-D26</f>
        <v>955986138.65999997</v>
      </c>
      <c r="E23" s="17"/>
      <c r="F23" s="20">
        <f>+F24+F25-F26</f>
        <v>3733752327.3200002</v>
      </c>
      <c r="G23" s="7"/>
    </row>
    <row r="24" spans="2:8" ht="26.25" customHeight="1" x14ac:dyDescent="0.3">
      <c r="B24" s="24" t="s">
        <v>26</v>
      </c>
      <c r="C24" s="25" t="s">
        <v>27</v>
      </c>
      <c r="D24" s="18">
        <f>IFERROR(VALUE(SUBSTITUTE(VLOOKUP($B24,'[1]2026'!$C$4:$I$700,6,0), ".", ",")) * 1, 0)</f>
        <v>96503809</v>
      </c>
      <c r="E24" s="17"/>
      <c r="F24" s="18">
        <f>IFERROR(VALUE(SUBSTITUTE(VLOOKUP($B24,'[1]2026 Distri Trim'!$C$4:$I$700,6,0), ".", ",")) * 1, 0)</f>
        <v>96503809</v>
      </c>
      <c r="G24" s="7"/>
    </row>
    <row r="25" spans="2:8" ht="13" x14ac:dyDescent="0.25">
      <c r="B25" s="21" t="s">
        <v>28</v>
      </c>
      <c r="C25" s="2" t="s">
        <v>29</v>
      </c>
      <c r="D25" s="18">
        <f>IFERROR(VALUE(SUBSTITUTE(VLOOKUP($B25,'[1]2026'!$C$4:$I$700,6,0), ".", ",")) * 1, 0)</f>
        <v>859482329.65999997</v>
      </c>
      <c r="E25" s="18"/>
      <c r="F25" s="18">
        <f>IFERROR(VALUE(SUBSTITUTE(VLOOKUP($B25,'[1]2026 Distri Trim'!$C$4:$I$700,6,0), ".", ",")) * 1, 0)</f>
        <v>3637248518.3200002</v>
      </c>
      <c r="G25" s="7"/>
    </row>
    <row r="26" spans="2:8" ht="13" x14ac:dyDescent="0.25">
      <c r="B26" s="21" t="s">
        <v>30</v>
      </c>
      <c r="C26" s="2" t="s">
        <v>31</v>
      </c>
      <c r="D26" s="18">
        <f>IFERROR(VALUE(SUBSTITUTE(VLOOKUP($B26,'[1]2026'!$C$4:$I$700,6,0), ".", ",")) * -1, 0)</f>
        <v>0</v>
      </c>
      <c r="E26" s="18"/>
      <c r="F26" s="18">
        <f>IFERROR(VALUE(SUBSTITUTE(VLOOKUP($B26,'[1]2026 Distri Trim'!$C$4:$I$700,6,0), ".", ",")) * -1, 0)</f>
        <v>0</v>
      </c>
      <c r="G26" s="7"/>
    </row>
    <row r="27" spans="2:8" ht="13" x14ac:dyDescent="0.25">
      <c r="B27" s="21"/>
      <c r="D27" s="18"/>
      <c r="E27" s="18"/>
      <c r="F27" s="18"/>
      <c r="G27" s="7"/>
    </row>
    <row r="28" spans="2:8" ht="13" x14ac:dyDescent="0.3">
      <c r="B28" s="19" t="s">
        <v>32</v>
      </c>
      <c r="C28" s="15" t="s">
        <v>33</v>
      </c>
      <c r="D28" s="16">
        <f>SUM(D29:D33)</f>
        <v>826905914307.02002</v>
      </c>
      <c r="E28" s="17"/>
      <c r="F28" s="16">
        <f>SUM(F29:F33)</f>
        <v>21272456657181.922</v>
      </c>
      <c r="G28" s="7"/>
    </row>
    <row r="29" spans="2:8" ht="13" x14ac:dyDescent="0.25">
      <c r="B29" s="21" t="s">
        <v>34</v>
      </c>
      <c r="C29" s="2" t="s">
        <v>35</v>
      </c>
      <c r="D29" s="18">
        <f>IFERROR(VALUE(SUBSTITUTE(VLOOKUP($B29,'[1]2026'!$C$4:$I$700,6,0), ".", ",")) * 1, 0)</f>
        <v>438564905.79000002</v>
      </c>
      <c r="E29" s="18"/>
      <c r="F29" s="18">
        <f>IFERROR(VALUE(SUBSTITUTE(VLOOKUP($B29,'[1]2026 Distri Trim'!$C$4:$I$700,6,0), ".", ",")) * 1, 0)</f>
        <v>657847358.70000005</v>
      </c>
      <c r="G29" s="7"/>
    </row>
    <row r="30" spans="2:8" ht="13" x14ac:dyDescent="0.25">
      <c r="B30" s="21" t="s">
        <v>36</v>
      </c>
      <c r="C30" s="25" t="s">
        <v>37</v>
      </c>
      <c r="D30" s="18">
        <f>IFERROR(VALUE(SUBSTITUTE(VLOOKUP($B30,'[1]2026'!$C$4:$I$700,6,0), ".", ",")) * 1, 0)</f>
        <v>826457149401.22998</v>
      </c>
      <c r="E30" s="18"/>
      <c r="F30" s="18">
        <f>IFERROR(VALUE(SUBSTITUTE(VLOOKUP($B30,'[1]2026 Distri Trim'!$C$4:$I$700,6,0), ".", ",")) * 1, 0)</f>
        <v>7795389784139.2197</v>
      </c>
      <c r="G30" s="7"/>
    </row>
    <row r="31" spans="2:8" ht="13" x14ac:dyDescent="0.25">
      <c r="B31" s="21" t="s">
        <v>38</v>
      </c>
      <c r="C31" s="26" t="s">
        <v>39</v>
      </c>
      <c r="D31" s="18">
        <f>IFERROR(VALUE(SUBSTITUTE(VLOOKUP($B31,'[1]2026'!$C$4:$I$700,6,0), ".", ",")) * 1, 0)</f>
        <v>10200000</v>
      </c>
      <c r="E31" s="18"/>
      <c r="F31" s="18">
        <f>IFERROR(VALUE(SUBSTITUTE(VLOOKUP($B31,'[1]2026 Distri Trim'!$C$4:$I$700,6,0), ".", ",")) * 1, 0)</f>
        <v>10200000</v>
      </c>
      <c r="G31" s="7"/>
      <c r="H31" s="18"/>
    </row>
    <row r="32" spans="2:8" ht="13" x14ac:dyDescent="0.25">
      <c r="B32" s="21" t="s">
        <v>40</v>
      </c>
      <c r="C32" s="25" t="s">
        <v>41</v>
      </c>
      <c r="D32" s="18">
        <f>IFERROR(VALUE(SUBSTITUTE(VLOOKUP($B32,'[1]2026'!$C$4:$I$700,6,0), ".", ",")) * 1, 0)</f>
        <v>0</v>
      </c>
      <c r="E32" s="18"/>
      <c r="F32" s="18">
        <f>IFERROR(VALUE(SUBSTITUTE(VLOOKUP($B32,'[1]2026 Distri Trim'!$C$4:$I$700,6,0), ".", ",")) * 1, 0)</f>
        <v>0</v>
      </c>
      <c r="G32" s="7"/>
      <c r="H32" s="18"/>
    </row>
    <row r="33" spans="2:9" ht="25" x14ac:dyDescent="0.25">
      <c r="B33" s="24" t="s">
        <v>42</v>
      </c>
      <c r="C33" s="22" t="s">
        <v>43</v>
      </c>
      <c r="D33" s="18">
        <f>IFERROR(VALUE(SUBSTITUTE(VLOOKUP($B33,'[1]2026'!$C$4:$I$700,6,0), ".", ",")) * 1, 0)</f>
        <v>0</v>
      </c>
      <c r="E33" s="18"/>
      <c r="F33" s="18">
        <f>IFERROR(VALUE(SUBSTITUTE(VLOOKUP($B33,'[1]2026 Distri Trim'!$C$4:$I$700,6,0), ".", ",")) * 1, 0)</f>
        <v>13476398825684</v>
      </c>
      <c r="G33" s="7"/>
      <c r="H33" s="18"/>
    </row>
    <row r="34" spans="2:9" ht="13" x14ac:dyDescent="0.25">
      <c r="B34" s="10"/>
      <c r="D34" s="18"/>
      <c r="E34" s="18"/>
      <c r="F34" s="18"/>
      <c r="G34" s="7"/>
      <c r="H34" s="18"/>
    </row>
    <row r="35" spans="2:9" ht="13" x14ac:dyDescent="0.3">
      <c r="C35" s="15" t="s">
        <v>44</v>
      </c>
      <c r="D35" s="16">
        <f>D38+D49+D61+D69</f>
        <v>98025396040839.875</v>
      </c>
      <c r="E35" s="17"/>
      <c r="F35" s="16">
        <f>F38+F49+F61+F69</f>
        <v>80074669239262.266</v>
      </c>
      <c r="G35" s="7"/>
      <c r="H35" s="18"/>
    </row>
    <row r="36" spans="2:9" ht="13" x14ac:dyDescent="0.3">
      <c r="C36" s="15"/>
      <c r="D36" s="17"/>
      <c r="E36" s="17"/>
      <c r="F36" s="17"/>
      <c r="G36" s="7"/>
      <c r="H36" s="18"/>
    </row>
    <row r="37" spans="2:9" ht="13" x14ac:dyDescent="0.3">
      <c r="C37" s="15"/>
      <c r="D37" s="17"/>
      <c r="E37" s="17"/>
      <c r="F37" s="17"/>
      <c r="G37" s="7"/>
      <c r="H37" s="18"/>
    </row>
    <row r="38" spans="2:9" ht="13" x14ac:dyDescent="0.3">
      <c r="B38" s="19" t="s">
        <v>20</v>
      </c>
      <c r="C38" s="15" t="s">
        <v>21</v>
      </c>
      <c r="D38" s="16">
        <f>+D40+D44</f>
        <v>182551992585.93997</v>
      </c>
      <c r="E38" s="17"/>
      <c r="F38" s="20">
        <f>+F40+F44</f>
        <v>182536482989.99997</v>
      </c>
      <c r="G38" s="7"/>
      <c r="H38" s="18"/>
      <c r="I38" s="18"/>
    </row>
    <row r="39" spans="2:9" ht="13" x14ac:dyDescent="0.3">
      <c r="C39" s="15"/>
      <c r="D39" s="17"/>
      <c r="E39" s="17"/>
      <c r="F39" s="17"/>
      <c r="G39" s="7"/>
      <c r="H39" s="18"/>
    </row>
    <row r="40" spans="2:9" ht="13" x14ac:dyDescent="0.3">
      <c r="B40" s="8"/>
      <c r="C40" s="15" t="s">
        <v>22</v>
      </c>
      <c r="D40" s="16">
        <f>+D41-D42</f>
        <v>9782976446.1800003</v>
      </c>
      <c r="E40" s="17"/>
      <c r="F40" s="16">
        <f>+F41-F42</f>
        <v>9771809529.2399979</v>
      </c>
      <c r="G40" s="7"/>
      <c r="H40" s="18"/>
    </row>
    <row r="41" spans="2:9" ht="13" x14ac:dyDescent="0.3">
      <c r="B41" s="21" t="s">
        <v>23</v>
      </c>
      <c r="C41" s="2" t="s">
        <v>24</v>
      </c>
      <c r="D41" s="18">
        <f>IFERROR(VALUE(SUBSTITUTE(VLOOKUP($B41,'[1]2026'!$C$4:$I$700,7,0), ".", ",")) * 1, 0)</f>
        <v>64912330992.029999</v>
      </c>
      <c r="E41" s="17"/>
      <c r="F41" s="18">
        <f>IFERROR(VALUE(SUBSTITUTE(VLOOKUP($B41,'[1]2026 Distri Trim'!$C$4:$I$700,7,0), ".", ",")) * 1, 0)</f>
        <v>64901164075.089996</v>
      </c>
      <c r="G41" s="7"/>
      <c r="H41" s="18"/>
    </row>
    <row r="42" spans="2:9" ht="13" x14ac:dyDescent="0.3">
      <c r="B42" s="27" t="s">
        <v>45</v>
      </c>
      <c r="C42" s="2" t="s">
        <v>31</v>
      </c>
      <c r="D42" s="18">
        <f>IFERROR(VALUE(SUBSTITUTE(VLOOKUP($B42,'[1]2026'!$C$4:$I$700,7,0), ".", ",")) *-1, 0)</f>
        <v>55129354545.849998</v>
      </c>
      <c r="E42" s="17"/>
      <c r="F42" s="18">
        <f>IFERROR(VALUE(SUBSTITUTE(VLOOKUP($B42,'[1]2026 Distri Trim'!$C$4:$I$700,7,0), ".", ",")) * -1, 0)</f>
        <v>55129354545.849998</v>
      </c>
      <c r="G42" s="7"/>
      <c r="H42" s="18"/>
    </row>
    <row r="43" spans="2:9" ht="13" x14ac:dyDescent="0.3">
      <c r="B43" s="10"/>
      <c r="D43" s="18"/>
      <c r="E43" s="17"/>
      <c r="F43" s="18"/>
      <c r="G43" s="7"/>
      <c r="H43" s="18"/>
    </row>
    <row r="44" spans="2:9" ht="13" x14ac:dyDescent="0.3">
      <c r="B44" s="8"/>
      <c r="C44" s="15" t="s">
        <v>46</v>
      </c>
      <c r="D44" s="16">
        <f>D45+D46-D47</f>
        <v>172769016139.75998</v>
      </c>
      <c r="E44" s="17"/>
      <c r="F44" s="16">
        <f>F45+F46-F47</f>
        <v>172764673460.75998</v>
      </c>
      <c r="G44" s="7"/>
      <c r="H44" s="18"/>
    </row>
    <row r="45" spans="2:9" ht="13" x14ac:dyDescent="0.3">
      <c r="B45" s="21" t="s">
        <v>28</v>
      </c>
      <c r="C45" s="2" t="s">
        <v>29</v>
      </c>
      <c r="D45" s="18">
        <f>IFERROR(VALUE(SUBSTITUTE(VLOOKUP($B45,'[1]2026'!$C$4:$I$700,7,0), ".", ",")) * 1, 0)</f>
        <v>54111142</v>
      </c>
      <c r="E45" s="17"/>
      <c r="F45" s="18">
        <f>IFERROR(VALUE(SUBSTITUTE(VLOOKUP($B45,'[1]2026 Distri Trim'!$C$4:$I$700,7,0), ".", ",")) * 1, 0)</f>
        <v>49768463</v>
      </c>
      <c r="G45" s="7"/>
      <c r="H45" s="18"/>
    </row>
    <row r="46" spans="2:9" ht="13" x14ac:dyDescent="0.3">
      <c r="B46" s="21" t="s">
        <v>47</v>
      </c>
      <c r="C46" s="2" t="s">
        <v>48</v>
      </c>
      <c r="D46" s="18">
        <f>IFERROR(VALUE(SUBSTITUTE(VLOOKUP($B46,'[1]2026'!$C$4:$I$700,7,0), ".", ",")) * 1, 0)</f>
        <v>384910511043.59998</v>
      </c>
      <c r="E46" s="17"/>
      <c r="F46" s="18">
        <f>IFERROR(VALUE(SUBSTITUTE(VLOOKUP($B46,'[1]2026 Distri Trim'!$C$4:$I$700,7,0), ".", ",")) * 1, 0)</f>
        <v>384910511043.59998</v>
      </c>
      <c r="G46" s="7"/>
      <c r="H46" s="18"/>
    </row>
    <row r="47" spans="2:9" ht="13" x14ac:dyDescent="0.3">
      <c r="B47" s="21" t="s">
        <v>30</v>
      </c>
      <c r="C47" s="2" t="s">
        <v>31</v>
      </c>
      <c r="D47" s="18">
        <f>IFERROR(VALUE(SUBSTITUTE(VLOOKUP($B47,'[1]2026'!$C$4:$I$700,7,0), ".", ",")) * -1, 0)-D42</f>
        <v>212195606045.84</v>
      </c>
      <c r="E47" s="17"/>
      <c r="F47" s="18">
        <f>IFERROR(VALUE(SUBSTITUTE(VLOOKUP($B47, '[1]2026 Distri Trim'!$C$4:$I$700, 7, 0), ".", ",")) * -1,0)-F42</f>
        <v>212195606045.84</v>
      </c>
      <c r="G47" s="7"/>
      <c r="H47" s="18"/>
    </row>
    <row r="48" spans="2:9" ht="13" x14ac:dyDescent="0.3">
      <c r="B48" s="10"/>
      <c r="D48" s="18"/>
      <c r="E48" s="17"/>
      <c r="F48" s="18"/>
      <c r="G48" s="7"/>
      <c r="H48" s="18"/>
    </row>
    <row r="49" spans="2:8" ht="13" x14ac:dyDescent="0.3">
      <c r="B49" s="19" t="s">
        <v>49</v>
      </c>
      <c r="C49" s="15" t="s">
        <v>50</v>
      </c>
      <c r="D49" s="16">
        <f>SUM(D50:D59)-D59-D59</f>
        <v>3483319171647.9199</v>
      </c>
      <c r="E49" s="17"/>
      <c r="F49" s="20">
        <f>SUM(F50:F59)-F59-F59</f>
        <v>3476295633862.8296</v>
      </c>
      <c r="G49" s="7"/>
      <c r="H49" s="18"/>
    </row>
    <row r="50" spans="2:8" ht="13" x14ac:dyDescent="0.3">
      <c r="B50" s="21" t="s">
        <v>51</v>
      </c>
      <c r="C50" s="2" t="s">
        <v>52</v>
      </c>
      <c r="D50" s="18">
        <f>IFERROR(VALUE(SUBSTITUTE(VLOOKUP($B50,'[1]2026'!$C$4:$I$700,7,0), ".", ",")) * 1, 0)</f>
        <v>0</v>
      </c>
      <c r="E50" s="17"/>
      <c r="F50" s="18">
        <f>IFERROR(VALUE(SUBSTITUTE(VLOOKUP($B50,'[1]2026 Distri Trim'!$C$4:$I$700,7,0), ".", ",")) * 1, 0)</f>
        <v>0</v>
      </c>
      <c r="G50" s="7"/>
      <c r="H50" s="18"/>
    </row>
    <row r="51" spans="2:8" ht="13" x14ac:dyDescent="0.3">
      <c r="B51" s="21" t="s">
        <v>53</v>
      </c>
      <c r="C51" s="2" t="s">
        <v>54</v>
      </c>
      <c r="D51" s="18">
        <f>IFERROR(VALUE(SUBSTITUTE(VLOOKUP($B51,'[1]2026'!$C$4:$I$700,7,0), ".", ",")) * 1, 0)</f>
        <v>337094914.63</v>
      </c>
      <c r="E51" s="17"/>
      <c r="F51" s="18">
        <f>IFERROR(VALUE(SUBSTITUTE(VLOOKUP($B51,'[1]2026 Distri Trim'!$C$4:$I$700,7,0), ".", ",")) * 1, 0)</f>
        <v>337094914.63</v>
      </c>
      <c r="G51" s="7"/>
      <c r="H51" s="18"/>
    </row>
    <row r="52" spans="2:8" ht="13" x14ac:dyDescent="0.3">
      <c r="B52" s="21" t="s">
        <v>55</v>
      </c>
      <c r="C52" s="2" t="s">
        <v>56</v>
      </c>
      <c r="D52" s="18">
        <f>IFERROR(VALUE(SUBSTITUTE(VLOOKUP($B52,'[1]2026'!$C$4:$I$700,7,0), ".", ",")) * 1, 0)</f>
        <v>2237980783.4400001</v>
      </c>
      <c r="E52" s="17"/>
      <c r="F52" s="18">
        <f>IFERROR(VALUE(SUBSTITUTE(VLOOKUP($B52,'[1]2026 Distri Trim'!$C$4:$I$700,7,0), ".", ",")) * 1, 0)</f>
        <v>2237980783.4400001</v>
      </c>
      <c r="G52" s="7"/>
      <c r="H52" s="18"/>
    </row>
    <row r="53" spans="2:8" ht="13" x14ac:dyDescent="0.3">
      <c r="B53" s="21" t="s">
        <v>57</v>
      </c>
      <c r="C53" s="2" t="s">
        <v>58</v>
      </c>
      <c r="D53" s="18">
        <f>IFERROR(VALUE(SUBSTITUTE(VLOOKUP($B53,'[1]2026'!$C$4:$I$700,7,0), ".", ",")) * 1, 0)</f>
        <v>843400</v>
      </c>
      <c r="E53" s="17"/>
      <c r="F53" s="18">
        <f>IFERROR(VALUE(SUBSTITUTE(VLOOKUP($B53,'[1]2026 Distri Trim'!$C$4:$I$700,7,0), ".", ",")) * 1, 0)</f>
        <v>843400</v>
      </c>
      <c r="G53" s="7"/>
      <c r="H53" s="18"/>
    </row>
    <row r="54" spans="2:8" ht="13" x14ac:dyDescent="0.3">
      <c r="B54" s="21" t="s">
        <v>59</v>
      </c>
      <c r="C54" s="22" t="s">
        <v>60</v>
      </c>
      <c r="D54" s="18">
        <f>IFERROR(VALUE(SUBSTITUTE(VLOOKUP($B54,'[1]2026'!$C$4:$I$700,7,0), ".", ",")) * 1, 0)</f>
        <v>6662303235.2399998</v>
      </c>
      <c r="E54" s="17"/>
      <c r="F54" s="18">
        <f>IFERROR(VALUE(SUBSTITUTE(VLOOKUP($B54,'[1]2026 Distri Trim'!$C$4:$I$700,7,0), ".", ",")) * 1, 0)</f>
        <v>6662303235.2399998</v>
      </c>
      <c r="G54" s="7"/>
      <c r="H54" s="18"/>
    </row>
    <row r="55" spans="2:8" ht="13" x14ac:dyDescent="0.3">
      <c r="B55" s="21" t="s">
        <v>61</v>
      </c>
      <c r="C55" s="22" t="s">
        <v>62</v>
      </c>
      <c r="D55" s="18">
        <f>IFERROR(VALUE(SUBSTITUTE(VLOOKUP($B55,'[1]2026'!$C$4:$I$700,7,0), ".", ",")) * 1, 0)</f>
        <v>19784920907.119999</v>
      </c>
      <c r="E55" s="17"/>
      <c r="F55" s="18">
        <f>IFERROR(VALUE(SUBSTITUTE(VLOOKUP($B55,'[1]2026 Distri Trim'!$C$4:$I$700,7,0), ".", ",")) * 1, 0)</f>
        <v>19784920907.119999</v>
      </c>
      <c r="G55" s="7"/>
      <c r="H55" s="18"/>
    </row>
    <row r="56" spans="2:8" ht="13" x14ac:dyDescent="0.3">
      <c r="B56" s="21" t="s">
        <v>63</v>
      </c>
      <c r="C56" s="22" t="s">
        <v>64</v>
      </c>
      <c r="D56" s="18">
        <f>IFERROR(VALUE(SUBSTITUTE(VLOOKUP($B56,'[1]2026'!$C$4:$I$700,7,0), ".", ",")) * 1, 0)</f>
        <v>826082828.39999998</v>
      </c>
      <c r="E56" s="17"/>
      <c r="F56" s="18">
        <f>IFERROR(VALUE(SUBSTITUTE(VLOOKUP($B56,'[1]2026 Distri Trim'!$C$4:$I$700,7,0), ".", ",")) * 1, 0)</f>
        <v>826082828.39999998</v>
      </c>
      <c r="G56" s="7"/>
      <c r="H56" s="18"/>
    </row>
    <row r="57" spans="2:8" ht="13" x14ac:dyDescent="0.3">
      <c r="B57" s="21" t="s">
        <v>65</v>
      </c>
      <c r="C57" s="22" t="s">
        <v>66</v>
      </c>
      <c r="D57" s="18">
        <f>IFERROR(VALUE(SUBSTITUTE(VLOOKUP($B57,'[1]2026'!$C$4:$I$700,7,0), ".", ",")) * 1, 0)</f>
        <v>7947919.9000000004</v>
      </c>
      <c r="E57" s="17"/>
      <c r="F57" s="18">
        <f>IFERROR(VALUE(SUBSTITUTE(VLOOKUP($B57,'[1]2026 Distri Trim'!$C$4:$I$700,7,0), ".", ",")) * 1, 0)</f>
        <v>7947919.9000000004</v>
      </c>
      <c r="G57" s="7"/>
      <c r="H57" s="18"/>
    </row>
    <row r="58" spans="2:8" ht="13" x14ac:dyDescent="0.3">
      <c r="B58" s="21" t="s">
        <v>67</v>
      </c>
      <c r="C58" s="22" t="s">
        <v>68</v>
      </c>
      <c r="D58" s="18">
        <f>IFERROR(VALUE(SUBSTITUTE(VLOOKUP($B58,'[1]2026'!$C$4:$I$700,7,0), ".", ",")) * 1, 0)</f>
        <v>3475967843505.3501</v>
      </c>
      <c r="E58" s="17"/>
      <c r="F58" s="18">
        <f>IFERROR(VALUE(SUBSTITUTE(VLOOKUP($B58,'[1]2026 Distri Trim'!$C$4:$I$700,7,0), ".", ",")) * 1, 0)</f>
        <v>3468944305720.2598</v>
      </c>
      <c r="G58" s="7"/>
      <c r="H58" s="18"/>
    </row>
    <row r="59" spans="2:8" ht="13" x14ac:dyDescent="0.3">
      <c r="B59" s="21" t="s">
        <v>69</v>
      </c>
      <c r="C59" s="22" t="s">
        <v>70</v>
      </c>
      <c r="D59" s="18">
        <f>IFERROR(VALUE(SUBSTITUTE(VLOOKUP($B59,'[1]2026'!$C$4:$I$700,7,0), ".", ",")) * -1, 0)</f>
        <v>22505845846.16</v>
      </c>
      <c r="E59" s="17"/>
      <c r="F59" s="18">
        <f>IFERROR(VALUE(SUBSTITUTE(VLOOKUP($B59,'[1]2026 Distri Trim'!$C$4:$I$700,7,0), ".", ",")) * -1, 0)</f>
        <v>22505845846.16</v>
      </c>
      <c r="G59" s="7"/>
      <c r="H59" s="18"/>
    </row>
    <row r="60" spans="2:8" ht="13" x14ac:dyDescent="0.3">
      <c r="B60" s="10"/>
      <c r="D60" s="18"/>
      <c r="E60" s="17"/>
      <c r="F60" s="18"/>
      <c r="G60" s="7"/>
      <c r="H60" s="18"/>
    </row>
    <row r="61" spans="2:8" ht="13" x14ac:dyDescent="0.3">
      <c r="B61" s="19" t="s">
        <v>71</v>
      </c>
      <c r="C61" s="15" t="s">
        <v>72</v>
      </c>
      <c r="D61" s="16">
        <f>SUM(D62:D66)-D65-D65-D66-D66-D67</f>
        <v>76212270893421.156</v>
      </c>
      <c r="E61" s="17"/>
      <c r="F61" s="20">
        <f>SUM(F62:F66)-F65-F65-F66-F66-F67</f>
        <v>76153575978933.156</v>
      </c>
      <c r="G61" s="7"/>
      <c r="H61" s="18"/>
    </row>
    <row r="62" spans="2:8" ht="13" x14ac:dyDescent="0.3">
      <c r="B62" s="21" t="s">
        <v>73</v>
      </c>
      <c r="C62" s="22" t="s">
        <v>74</v>
      </c>
      <c r="D62" s="18">
        <f>IFERROR(VALUE(SUBSTITUTE(VLOOKUP($B62,'[1]2026'!$C$4:$I$700,7,0), ".", ",")) * 1, 0)</f>
        <v>31496171337996.898</v>
      </c>
      <c r="E62" s="17"/>
      <c r="F62" s="18">
        <f>IFERROR(VALUE(SUBSTITUTE(VLOOKUP($B62,'[1]2026 Distri Trim'!$C$4:$I$700,7,0), ".", ",")) * 1, 0)</f>
        <v>31469314531401.801</v>
      </c>
      <c r="G62" s="7"/>
      <c r="H62" s="18"/>
    </row>
    <row r="63" spans="2:8" ht="13" x14ac:dyDescent="0.3">
      <c r="B63" s="21" t="s">
        <v>75</v>
      </c>
      <c r="C63" s="22" t="s">
        <v>76</v>
      </c>
      <c r="D63" s="18">
        <f>IFERROR(VALUE(SUBSTITUTE(VLOOKUP($B63,'[1]2026'!$C$4:$I$700,7,0), ".", ",")) * 1, 0)</f>
        <v>786562628044.35999</v>
      </c>
      <c r="E63" s="17"/>
      <c r="F63" s="18">
        <f>IFERROR(VALUE(SUBSTITUTE(VLOOKUP($B63,'[1]2026 Distri Trim'!$C$4:$I$700,7,0), ".", ",")) * 1, 0)</f>
        <v>786562628044.35999</v>
      </c>
      <c r="G63" s="7"/>
      <c r="H63" s="18"/>
    </row>
    <row r="64" spans="2:8" ht="13" x14ac:dyDescent="0.3">
      <c r="B64" s="21" t="s">
        <v>77</v>
      </c>
      <c r="C64" s="22" t="s">
        <v>78</v>
      </c>
      <c r="D64" s="18">
        <f>IFERROR(VALUE(SUBSTITUTE(VLOOKUP($B64,'[1]2026'!$C$4:$I$700,7,0), ".", ",")) * 1, 0)</f>
        <v>44776718101112.398</v>
      </c>
      <c r="E64" s="17"/>
      <c r="F64" s="18">
        <f>IFERROR(VALUE(SUBSTITUTE(VLOOKUP($B64,'[1]2026 Distri Trim'!$C$4:$I$700,7,0), ".", ",")) * 1, 0)</f>
        <v>44744879993219.5</v>
      </c>
      <c r="G64" s="7"/>
      <c r="H64" s="18"/>
    </row>
    <row r="65" spans="2:8" ht="13" x14ac:dyDescent="0.3">
      <c r="B65" s="21" t="s">
        <v>79</v>
      </c>
      <c r="C65" s="22" t="s">
        <v>80</v>
      </c>
      <c r="D65" s="18">
        <f>IFERROR(VALUE(SUBSTITUTE(VLOOKUP($B65,'[1]2026'!$C$4:$I$700,7,0), ".", ",")) * -1, 0)</f>
        <v>639211425527.92004</v>
      </c>
      <c r="E65" s="17"/>
      <c r="F65" s="18">
        <f>IFERROR(VALUE(SUBSTITUTE(VLOOKUP($B65,'[1]2026 Distri Trim'!$C$4:$I$700,7,0), ".", ",")) * -1, 0)</f>
        <v>639211425527.92004</v>
      </c>
      <c r="G65" s="7"/>
      <c r="H65" s="18"/>
    </row>
    <row r="66" spans="2:8" ht="25" x14ac:dyDescent="0.3">
      <c r="B66" s="21" t="s">
        <v>81</v>
      </c>
      <c r="C66" s="22" t="s">
        <v>82</v>
      </c>
      <c r="D66" s="18">
        <f>IFERROR(VALUE(SUBSTITUTE(VLOOKUP($B66,'[1]2026'!$C$4:$I$700,7,0), ".", ",")) * -1, 0)</f>
        <v>172658094154.5</v>
      </c>
      <c r="E66" s="17"/>
      <c r="F66" s="18">
        <f>IFERROR(VALUE(SUBSTITUTE(VLOOKUP($B66,'[1]2026 Distri Trim'!$C$4:$I$700,7,0), ".", ",")) * -1, 0)</f>
        <v>172658094154.5</v>
      </c>
      <c r="G66" s="7"/>
      <c r="H66" s="18"/>
    </row>
    <row r="67" spans="2:8" ht="13" x14ac:dyDescent="0.3">
      <c r="B67" s="21" t="s">
        <v>83</v>
      </c>
      <c r="C67" s="22" t="s">
        <v>84</v>
      </c>
      <c r="D67" s="18">
        <f>IFERROR(VALUE(SUBSTITUTE(VLOOKUP($B67,'[1]2026'!$C$4:$I$700,7,0), ".", ",")) * -1, 0)</f>
        <v>35311654050.080002</v>
      </c>
      <c r="E67" s="17"/>
      <c r="F67" s="18">
        <f>IFERROR(VALUE(SUBSTITUTE(VLOOKUP($B67,'[1]2026 Distri Trim'!$C$4:$I$700,7,0), ".", ",")) * -1, 0)</f>
        <v>35311654050.080002</v>
      </c>
      <c r="G67" s="7"/>
      <c r="H67" s="18"/>
    </row>
    <row r="68" spans="2:8" ht="13" x14ac:dyDescent="0.3">
      <c r="B68" s="21"/>
      <c r="D68" s="18"/>
      <c r="E68" s="17"/>
      <c r="F68" s="18"/>
      <c r="G68" s="7"/>
      <c r="H68" s="18"/>
    </row>
    <row r="69" spans="2:8" ht="13" x14ac:dyDescent="0.3">
      <c r="B69" s="19" t="s">
        <v>32</v>
      </c>
      <c r="C69" s="15" t="s">
        <v>33</v>
      </c>
      <c r="D69" s="16">
        <f>SUM(D70:D74)-D73-D73</f>
        <v>18147253983184.867</v>
      </c>
      <c r="E69" s="17"/>
      <c r="F69" s="16">
        <f>SUM(F70:F74)-F73-F73</f>
        <v>262261143476.27997</v>
      </c>
      <c r="G69" s="7"/>
      <c r="H69" s="18"/>
    </row>
    <row r="70" spans="2:8" ht="13" x14ac:dyDescent="0.3">
      <c r="B70" s="21" t="s">
        <v>36</v>
      </c>
      <c r="C70" s="2" t="s">
        <v>37</v>
      </c>
      <c r="D70" s="18">
        <f>IFERROR(VALUE(SUBSTITUTE(VLOOKUP($B70,'[1]2026'!$C$4:$I$700,7,0), ".", ",")) * 1, 0)</f>
        <v>7048233174711.2803</v>
      </c>
      <c r="E70" s="17"/>
      <c r="F70" s="18">
        <f>IFERROR(VALUE(SUBSTITUTE(VLOOKUP($B70,'[1]2026 Distri Trim'!$C$4:$I$700,7,0), ".", ",")) * 1, 0)</f>
        <v>169099205271.29001</v>
      </c>
      <c r="G70" s="7"/>
      <c r="H70" s="18"/>
    </row>
    <row r="71" spans="2:8" ht="13" x14ac:dyDescent="0.3">
      <c r="B71" s="21" t="s">
        <v>38</v>
      </c>
      <c r="C71" s="26" t="s">
        <v>39</v>
      </c>
      <c r="D71" s="18">
        <f>IFERROR(VALUE(SUBSTITUTE(VLOOKUP($B71,'[1]2026'!$C$4:$I$700,7,0), ".", ",")) * 1, 0)</f>
        <v>0</v>
      </c>
      <c r="E71" s="17"/>
      <c r="F71" s="18">
        <f>IFERROR(VALUE(SUBSTITUTE(VLOOKUP($B71,'[1]2026 Distri Trim'!$C$4:$I$700,7,0), ".", ",")) * 1, 0)</f>
        <v>0</v>
      </c>
      <c r="G71" s="7"/>
      <c r="H71" s="18"/>
    </row>
    <row r="72" spans="2:8" ht="13" x14ac:dyDescent="0.3">
      <c r="B72" s="21" t="s">
        <v>85</v>
      </c>
      <c r="C72" s="22" t="s">
        <v>86</v>
      </c>
      <c r="D72" s="18">
        <f>IFERROR(VALUE(SUBSTITUTE(VLOOKUP($B72,'[1]2026'!$C$4:$I$700,7,0), ".", ",")) * 1, 0)</f>
        <v>175735006487.31</v>
      </c>
      <c r="E72" s="17"/>
      <c r="F72" s="18">
        <f>IFERROR(VALUE(SUBSTITUTE(VLOOKUP($B72,'[1]2026 Distri Trim'!$C$4:$I$700,7,0), ".", ",")) * 1, 0)</f>
        <v>173346108587.31</v>
      </c>
      <c r="G72" s="7"/>
      <c r="H72" s="18"/>
    </row>
    <row r="73" spans="2:8" ht="13" x14ac:dyDescent="0.3">
      <c r="B73" s="21" t="s">
        <v>87</v>
      </c>
      <c r="C73" s="22" t="s">
        <v>88</v>
      </c>
      <c r="D73" s="18">
        <f>IFERROR(VALUE(SUBSTITUTE(VLOOKUP($B73,'[1]2026'!$C$4:$I$700,7,0), ".", ",")) * -1, 0)</f>
        <v>80184170382.320007</v>
      </c>
      <c r="E73" s="17"/>
      <c r="F73" s="18">
        <f>IFERROR(VALUE(SUBSTITUTE(VLOOKUP($B73,'[1]2026 Distri Trim'!$C$4:$I$700,7,0), ".", ",")) * -1, 0)</f>
        <v>80184170382.320007</v>
      </c>
      <c r="G73" s="7"/>
      <c r="H73" s="18"/>
    </row>
    <row r="74" spans="2:8" ht="28.5" customHeight="1" x14ac:dyDescent="0.3">
      <c r="B74" s="24" t="s">
        <v>42</v>
      </c>
      <c r="C74" s="22" t="s">
        <v>43</v>
      </c>
      <c r="D74" s="28">
        <f>IFERROR(VALUE(SUBSTITUTE(VLOOKUP($B74,'[1]2026'!$C$4:$I$700,7,0), ".", ",")) * 1, 0)</f>
        <v>11003469972368.6</v>
      </c>
      <c r="E74" s="17"/>
      <c r="F74" s="28">
        <f>IFERROR(VALUE(SUBSTITUTE(VLOOKUP($B74,'[1]2026 Distri Trim'!$C$4:$I$700,7,0), ".", ",")) * 1, 0)</f>
        <v>0</v>
      </c>
      <c r="G74" s="7"/>
      <c r="H74" s="18"/>
    </row>
    <row r="75" spans="2:8" ht="13" x14ac:dyDescent="0.3">
      <c r="B75" s="10"/>
      <c r="C75" s="29" t="s">
        <v>89</v>
      </c>
      <c r="D75" s="16">
        <f>+D11+D35</f>
        <v>98874901237025.781</v>
      </c>
      <c r="E75" s="17"/>
      <c r="F75" s="16">
        <f>+F11+F35</f>
        <v>101397391593378.84</v>
      </c>
      <c r="G75" s="7"/>
      <c r="H75" s="18"/>
    </row>
    <row r="76" spans="2:8" ht="13" x14ac:dyDescent="0.3">
      <c r="D76" s="18"/>
      <c r="E76" s="17"/>
      <c r="F76" s="18"/>
      <c r="G76" s="7"/>
      <c r="H76" s="18"/>
    </row>
    <row r="77" spans="2:8" ht="13" x14ac:dyDescent="0.3">
      <c r="B77" s="3" t="s">
        <v>5</v>
      </c>
      <c r="C77" s="4" t="s">
        <v>6</v>
      </c>
      <c r="D77" s="30" t="str">
        <f>+D7</f>
        <v>JUNIO DE 2026</v>
      </c>
      <c r="E77" s="17"/>
      <c r="F77" s="30" t="str">
        <f>+F7</f>
        <v>MARZO DE 2026</v>
      </c>
      <c r="G77" s="7"/>
      <c r="H77" s="18"/>
    </row>
    <row r="78" spans="2:8" ht="13" x14ac:dyDescent="0.3">
      <c r="B78" s="8"/>
      <c r="C78" s="29"/>
      <c r="D78" s="6"/>
      <c r="E78" s="17"/>
      <c r="F78" s="6"/>
      <c r="G78" s="7"/>
      <c r="H78" s="18"/>
    </row>
    <row r="79" spans="2:8" ht="13" x14ac:dyDescent="0.3">
      <c r="B79" s="8"/>
      <c r="C79" s="1" t="s">
        <v>90</v>
      </c>
      <c r="D79" s="6"/>
      <c r="E79" s="17"/>
      <c r="F79" s="6"/>
      <c r="G79" s="7"/>
      <c r="H79" s="9">
        <v>2</v>
      </c>
    </row>
    <row r="80" spans="2:8" ht="13" x14ac:dyDescent="0.3">
      <c r="C80" s="15"/>
      <c r="D80" s="17"/>
      <c r="E80" s="17"/>
      <c r="F80" s="17"/>
      <c r="G80" s="7"/>
    </row>
    <row r="81" spans="2:8" ht="13" x14ac:dyDescent="0.3">
      <c r="C81" s="15" t="s">
        <v>91</v>
      </c>
      <c r="D81" s="16">
        <f>+D83+D86+D95+D98+D102</f>
        <v>6691069769285.3105</v>
      </c>
      <c r="E81" s="17"/>
      <c r="F81" s="16">
        <f>+F83+F86+F95+F98+F102</f>
        <v>66563614015069.813</v>
      </c>
      <c r="G81" s="7"/>
    </row>
    <row r="82" spans="2:8" ht="13" x14ac:dyDescent="0.3">
      <c r="D82" s="18"/>
      <c r="E82" s="17"/>
      <c r="F82" s="18"/>
      <c r="G82" s="7"/>
    </row>
    <row r="83" spans="2:8" ht="13" x14ac:dyDescent="0.3">
      <c r="B83" s="19" t="s">
        <v>92</v>
      </c>
      <c r="C83" s="15" t="s">
        <v>93</v>
      </c>
      <c r="D83" s="16">
        <f>+D84</f>
        <v>57940921574.949997</v>
      </c>
      <c r="E83" s="17"/>
      <c r="F83" s="20">
        <f>+F84</f>
        <v>22683010966175.398</v>
      </c>
      <c r="G83" s="7"/>
    </row>
    <row r="84" spans="2:8" ht="13" x14ac:dyDescent="0.3">
      <c r="B84" s="21" t="s">
        <v>94</v>
      </c>
      <c r="C84" s="25" t="s">
        <v>95</v>
      </c>
      <c r="D84" s="18">
        <f>IFERROR(VALUE(SUBSTITUTE(VLOOKUP($B84,'[1]2026'!$C$4:$I$700,6,0), ".", ",")) * 1, 0)</f>
        <v>57940921574.949997</v>
      </c>
      <c r="E84" s="17"/>
      <c r="F84" s="18">
        <f>IFERROR(VALUE(SUBSTITUTE(VLOOKUP($B84,'[1]2026 Distri Trim'!$C$4:$I$700,6,0), ".", ",")) * 1, 0)</f>
        <v>22683010966175.398</v>
      </c>
      <c r="G84" s="7"/>
    </row>
    <row r="85" spans="2:8" ht="13" x14ac:dyDescent="0.3">
      <c r="B85" s="21"/>
      <c r="D85" s="18"/>
      <c r="E85" s="17"/>
      <c r="F85" s="18"/>
      <c r="G85" s="7"/>
    </row>
    <row r="86" spans="2:8" ht="13" x14ac:dyDescent="0.3">
      <c r="B86" s="19" t="s">
        <v>96</v>
      </c>
      <c r="C86" s="15" t="s">
        <v>97</v>
      </c>
      <c r="D86" s="16">
        <f>SUM(D87:D93)</f>
        <v>6604941218718.4795</v>
      </c>
      <c r="E86" s="17"/>
      <c r="F86" s="20">
        <f>SUM(F87:F93)</f>
        <v>5866634230238.5195</v>
      </c>
      <c r="G86" s="7"/>
    </row>
    <row r="87" spans="2:8" ht="13" x14ac:dyDescent="0.3">
      <c r="B87" s="24" t="s">
        <v>98</v>
      </c>
      <c r="C87" s="2" t="s">
        <v>99</v>
      </c>
      <c r="D87" s="18">
        <f>IFERROR(VALUE(SUBSTITUTE(VLOOKUP($B87,'[1]2026'!$C$4:$I$700,6,0), ".", ",")) * 1, 0)</f>
        <v>118776225.59999999</v>
      </c>
      <c r="E87" s="17"/>
      <c r="F87" s="18">
        <f>IFERROR(VALUE(SUBSTITUTE(VLOOKUP($B87,'[1]2026 Distri Trim'!$C$4:$I$700,6,0), ".", ",")) * 1, 0)</f>
        <v>5110840432.1700001</v>
      </c>
      <c r="G87" s="7"/>
    </row>
    <row r="88" spans="2:8" ht="13" x14ac:dyDescent="0.3">
      <c r="B88" s="24" t="s">
        <v>100</v>
      </c>
      <c r="C88" s="2" t="s">
        <v>101</v>
      </c>
      <c r="D88" s="18">
        <f>IFERROR(VALUE(SUBSTITUTE(VLOOKUP($B88,'[1]2026'!$C$4:$I$700,6,0), ".", ",")) * 1, 0)</f>
        <v>307521389.63</v>
      </c>
      <c r="E88" s="17"/>
      <c r="F88" s="18">
        <f>IFERROR(VALUE(SUBSTITUTE(VLOOKUP($B88,'[1]2026 Distri Trim'!$C$4:$I$700,6,0), ".", ",")) * 1, 0)</f>
        <v>5390585856.8299999</v>
      </c>
      <c r="G88" s="7"/>
      <c r="H88" s="18"/>
    </row>
    <row r="89" spans="2:8" ht="13" x14ac:dyDescent="0.3">
      <c r="B89" s="21" t="s">
        <v>102</v>
      </c>
      <c r="C89" s="22" t="s">
        <v>103</v>
      </c>
      <c r="D89" s="18">
        <f>IFERROR(VALUE(SUBSTITUTE(VLOOKUP($B89,'[1]2026'!$C$4:$I$700,6,0), ".", ",")) * 1, 0)</f>
        <v>303359914</v>
      </c>
      <c r="E89" s="17"/>
      <c r="F89" s="18">
        <f>IFERROR(VALUE(SUBSTITUTE(VLOOKUP($B89,'[1]2026 Distri Trim'!$C$4:$I$700,6,0), ".", ",")) * 1, 0)</f>
        <v>320031314</v>
      </c>
      <c r="G89" s="7"/>
    </row>
    <row r="90" spans="2:8" ht="13" x14ac:dyDescent="0.3">
      <c r="B90" s="21" t="s">
        <v>104</v>
      </c>
      <c r="C90" s="22" t="s">
        <v>105</v>
      </c>
      <c r="D90" s="18">
        <f>IFERROR(VALUE(SUBSTITUTE(VLOOKUP($B90,'[1]2026'!$C$4:$I$700,6,0), ".", ",")) * 1, 0)</f>
        <v>1270910361.8900001</v>
      </c>
      <c r="E90" s="17"/>
      <c r="F90" s="18">
        <f>IFERROR(VALUE(SUBSTITUTE(VLOOKUP($B90,'[1]2026 Distri Trim'!$C$4:$I$700,6,0), ".", ",")) * 1, 0)</f>
        <v>1301172262.8900001</v>
      </c>
      <c r="G90" s="7"/>
    </row>
    <row r="91" spans="2:8" ht="13" x14ac:dyDescent="0.3">
      <c r="B91" s="21" t="s">
        <v>106</v>
      </c>
      <c r="C91" s="22" t="s">
        <v>107</v>
      </c>
      <c r="D91" s="18">
        <f>IFERROR(VALUE(SUBSTITUTE(VLOOKUP($B91,'[1]2026'!$C$4:$I$700,6,0), ".", ",")) * 1, 0)</f>
        <v>0</v>
      </c>
      <c r="E91" s="17"/>
      <c r="F91" s="18">
        <f>IFERROR(VALUE(SUBSTITUTE(VLOOKUP($B91,'[1]2026 Distri Trim'!$C$4:$I$700,6,0), ".", ",")) * 1, 0)</f>
        <v>0</v>
      </c>
      <c r="G91" s="7"/>
    </row>
    <row r="92" spans="2:8" ht="13" x14ac:dyDescent="0.3">
      <c r="B92" s="21" t="s">
        <v>108</v>
      </c>
      <c r="C92" s="22" t="s">
        <v>109</v>
      </c>
      <c r="D92" s="18">
        <f>IFERROR(VALUE(SUBSTITUTE(VLOOKUP($B92,'[1]2026'!$C$4:$I$700,6,0), ".", ",")) * 1, 0)</f>
        <v>5015938475456.3496</v>
      </c>
      <c r="E92" s="17"/>
      <c r="F92" s="18">
        <f>IFERROR(VALUE(SUBSTITUTE(VLOOKUP($B92,'[1]2026 Distri Trim'!$C$4:$I$700,6,0), ".", ",")) * 1, 0)</f>
        <v>4267145174397.75</v>
      </c>
      <c r="G92" s="7"/>
    </row>
    <row r="93" spans="2:8" ht="13" x14ac:dyDescent="0.3">
      <c r="B93" s="21" t="s">
        <v>110</v>
      </c>
      <c r="C93" s="22" t="s">
        <v>111</v>
      </c>
      <c r="D93" s="18">
        <f>IFERROR(VALUE(SUBSTITUTE(VLOOKUP($B93,'[1]2026'!$C$4:$I$700,6,0), ".", ",")) * 1, 0)</f>
        <v>1587002175371.01</v>
      </c>
      <c r="E93" s="17"/>
      <c r="F93" s="18">
        <f>IFERROR(VALUE(SUBSTITUTE(VLOOKUP($B93,'[1]2026 Distri Trim'!$C$4:$I$700,6,0), ".", ",")) * 1, 0)</f>
        <v>1587366425974.8799</v>
      </c>
      <c r="G93" s="7"/>
    </row>
    <row r="94" spans="2:8" ht="13" x14ac:dyDescent="0.3">
      <c r="B94" s="21"/>
      <c r="C94" s="22"/>
      <c r="D94" s="18"/>
      <c r="E94" s="17"/>
      <c r="F94" s="18"/>
      <c r="G94" s="7"/>
    </row>
    <row r="95" spans="2:8" ht="13" x14ac:dyDescent="0.3">
      <c r="B95" s="19" t="s">
        <v>112</v>
      </c>
      <c r="C95" s="31" t="s">
        <v>113</v>
      </c>
      <c r="D95" s="16">
        <f>+D96</f>
        <v>10294830362.9</v>
      </c>
      <c r="E95" s="17"/>
      <c r="F95" s="20">
        <f>+F96</f>
        <v>10533713405</v>
      </c>
      <c r="G95" s="7"/>
    </row>
    <row r="96" spans="2:8" ht="13" x14ac:dyDescent="0.3">
      <c r="B96" s="21" t="s">
        <v>114</v>
      </c>
      <c r="C96" s="2" t="s">
        <v>115</v>
      </c>
      <c r="D96" s="18">
        <f>IFERROR(VALUE(SUBSTITUTE(VLOOKUP($B96,'[1]2026'!$C$4:$I$700,6,0), ".", ",")) * 1, 0)</f>
        <v>10294830362.9</v>
      </c>
      <c r="E96" s="17"/>
      <c r="F96" s="18">
        <f>IFERROR(VALUE(SUBSTITUTE(VLOOKUP($B96,'[1]2026 Distri Trim'!$C$4:$I$700,6,0), ".", ",")) * 1, 0)</f>
        <v>10533713405</v>
      </c>
      <c r="G96" s="7"/>
    </row>
    <row r="97" spans="2:10" ht="13" x14ac:dyDescent="0.3">
      <c r="B97" s="21"/>
      <c r="D97" s="18"/>
      <c r="E97" s="17"/>
      <c r="F97" s="18"/>
      <c r="G97" s="7"/>
    </row>
    <row r="98" spans="2:10" ht="13" x14ac:dyDescent="0.3">
      <c r="B98" s="19" t="s">
        <v>116</v>
      </c>
      <c r="C98" s="31" t="s">
        <v>117</v>
      </c>
      <c r="D98" s="16">
        <f>SUM(D99:D100)</f>
        <v>0</v>
      </c>
      <c r="E98" s="17"/>
      <c r="F98" s="20">
        <f>SUM(F99:F100)</f>
        <v>8578073972481.5098</v>
      </c>
      <c r="G98" s="7"/>
    </row>
    <row r="99" spans="2:10" ht="13" x14ac:dyDescent="0.3">
      <c r="B99" s="21" t="s">
        <v>118</v>
      </c>
      <c r="C99" s="2" t="s">
        <v>119</v>
      </c>
      <c r="D99" s="18">
        <f>IFERROR(VALUE(SUBSTITUTE(VLOOKUP($B99,'[1]2026'!$C$4:$I$700,6,0), ".", ",")) * 1, 0)</f>
        <v>0</v>
      </c>
      <c r="E99" s="17"/>
      <c r="F99" s="18">
        <f>IFERROR(VALUE(SUBSTITUTE(VLOOKUP($B99,'[1]2026 Distri Trim'!$C$4:$I$700,6,0), ".", ",")) * 1, 0)</f>
        <v>117122313471</v>
      </c>
      <c r="G99" s="7"/>
    </row>
    <row r="100" spans="2:10" ht="13" x14ac:dyDescent="0.3">
      <c r="B100" s="21" t="s">
        <v>120</v>
      </c>
      <c r="C100" s="2" t="s">
        <v>121</v>
      </c>
      <c r="D100" s="18">
        <f>IFERROR(VALUE(SUBSTITUTE(VLOOKUP($B100,'[1]2026'!$C$4:$I$700,6,0), ".", ",")) * 1, 0)</f>
        <v>0</v>
      </c>
      <c r="E100" s="17"/>
      <c r="F100" s="18">
        <f>IFERROR(VALUE(SUBSTITUTE(VLOOKUP($B100,'[1]2026 Distri Trim'!$C$4:$I$700,6,0), ".", ",")) * 1, 0)</f>
        <v>8460951659010.5098</v>
      </c>
      <c r="G100" s="7"/>
    </row>
    <row r="101" spans="2:10" ht="12.75" customHeight="1" x14ac:dyDescent="0.3">
      <c r="B101" s="21"/>
      <c r="D101" s="18"/>
      <c r="E101" s="17"/>
      <c r="F101" s="18"/>
      <c r="G101" s="7"/>
    </row>
    <row r="102" spans="2:10" ht="12.75" customHeight="1" x14ac:dyDescent="0.3">
      <c r="B102" s="19" t="s">
        <v>122</v>
      </c>
      <c r="C102" s="15" t="s">
        <v>123</v>
      </c>
      <c r="D102" s="16">
        <f>D103+D104</f>
        <v>17892798628.98</v>
      </c>
      <c r="E102" s="17"/>
      <c r="F102" s="20">
        <f>F103+F104</f>
        <v>29425361132769.379</v>
      </c>
      <c r="G102" s="7"/>
    </row>
    <row r="103" spans="2:10" ht="13.5" customHeight="1" x14ac:dyDescent="0.3">
      <c r="B103" s="21" t="s">
        <v>124</v>
      </c>
      <c r="C103" s="2" t="s">
        <v>125</v>
      </c>
      <c r="D103" s="18">
        <f>IFERROR(VALUE(SUBSTITUTE(VLOOKUP($B103,'[1]2026'!$C$4:$I$700,6,0), ".", ",")) * 1, 0)</f>
        <v>17892798628.98</v>
      </c>
      <c r="E103" s="17"/>
      <c r="F103" s="18">
        <f>IFERROR(VALUE(SUBSTITUTE(VLOOKUP($B103,'[1]2026 Distri Trim'!$C$4:$I$700,6,0), ".", ",")) * 1, 0)</f>
        <v>17892798628.98</v>
      </c>
      <c r="G103" s="7"/>
    </row>
    <row r="104" spans="2:10" ht="13.5" customHeight="1" x14ac:dyDescent="0.3">
      <c r="B104" s="21" t="s">
        <v>126</v>
      </c>
      <c r="C104" s="2" t="s">
        <v>127</v>
      </c>
      <c r="D104" s="18">
        <f>IFERROR(VALUE(SUBSTITUTE(VLOOKUP($B104,'[1]2026'!$C$4:$I$700,6,0), ".", ",")) * 1, 0)</f>
        <v>0</v>
      </c>
      <c r="E104" s="17"/>
      <c r="F104" s="18">
        <f>IFERROR(VALUE(SUBSTITUTE(VLOOKUP($B104,'[1]2026 Distri Trim'!$C$4:$I$700,6,0), ".", ",")) * 1, 0)</f>
        <v>29407468334140.398</v>
      </c>
      <c r="G104" s="7"/>
    </row>
    <row r="105" spans="2:10" ht="12.75" customHeight="1" x14ac:dyDescent="0.3">
      <c r="B105" s="21"/>
      <c r="D105" s="18"/>
      <c r="E105" s="17"/>
      <c r="F105" s="18"/>
      <c r="G105" s="7"/>
    </row>
    <row r="106" spans="2:10" ht="13" x14ac:dyDescent="0.3">
      <c r="B106" s="21"/>
      <c r="C106" s="15" t="s">
        <v>128</v>
      </c>
      <c r="D106" s="16">
        <f>+D108+D115+D119+D111</f>
        <v>62685102977997.922</v>
      </c>
      <c r="E106" s="17"/>
      <c r="F106" s="20">
        <f>+F108+F111+F115+F119</f>
        <v>127014308894.14999</v>
      </c>
      <c r="G106" s="7"/>
    </row>
    <row r="107" spans="2:10" ht="13" x14ac:dyDescent="0.3">
      <c r="B107" s="21"/>
      <c r="D107" s="18"/>
      <c r="E107" s="17"/>
      <c r="F107" s="23"/>
      <c r="G107" s="7"/>
    </row>
    <row r="108" spans="2:10" ht="13" x14ac:dyDescent="0.3">
      <c r="B108" s="19" t="s">
        <v>92</v>
      </c>
      <c r="C108" s="31" t="s">
        <v>93</v>
      </c>
      <c r="D108" s="16">
        <f>+D109</f>
        <v>20238406873957.102</v>
      </c>
      <c r="E108" s="17"/>
      <c r="F108" s="20">
        <f>+F109</f>
        <v>127014308894.14999</v>
      </c>
      <c r="G108" s="7"/>
    </row>
    <row r="109" spans="2:10" ht="13" x14ac:dyDescent="0.3">
      <c r="B109" s="21" t="s">
        <v>94</v>
      </c>
      <c r="C109" s="2" t="s">
        <v>95</v>
      </c>
      <c r="D109" s="18">
        <f>IFERROR(VALUE(SUBSTITUTE(VLOOKUP($B109,'[1]2026'!$C$4:$I$700,7,0), ".", ",")) * 1, 0)</f>
        <v>20238406873957.102</v>
      </c>
      <c r="E109" s="17"/>
      <c r="F109" s="18">
        <f>IFERROR(VALUE(SUBSTITUTE(VLOOKUP($B109,'[1]2026 Distri Trim'!$C$4:$I$700,7,0), ".", ",")) * 1, 0)</f>
        <v>127014308894.14999</v>
      </c>
      <c r="G109" s="7"/>
      <c r="J109" s="32"/>
    </row>
    <row r="110" spans="2:10" ht="13" x14ac:dyDescent="0.3">
      <c r="B110" s="21"/>
      <c r="D110" s="18"/>
      <c r="E110" s="17"/>
      <c r="F110" s="18"/>
      <c r="G110" s="7"/>
    </row>
    <row r="111" spans="2:10" ht="13.4" customHeight="1" x14ac:dyDescent="0.3">
      <c r="B111" s="19" t="s">
        <v>96</v>
      </c>
      <c r="C111" s="31" t="s">
        <v>97</v>
      </c>
      <c r="D111" s="16">
        <f>D112+D113</f>
        <v>1108941033.0599999</v>
      </c>
      <c r="E111" s="17"/>
      <c r="F111" s="20">
        <f>F112+F113</f>
        <v>0</v>
      </c>
      <c r="G111" s="7"/>
    </row>
    <row r="112" spans="2:10" ht="13.4" customHeight="1" x14ac:dyDescent="0.3">
      <c r="B112" s="24" t="s">
        <v>98</v>
      </c>
      <c r="C112" s="2" t="s">
        <v>99</v>
      </c>
      <c r="D112" s="18">
        <f>IFERROR(VALUE(SUBSTITUTE(VLOOKUP($B112,'[1]2026'!$C$4:$I$700,7,0), ".", ",")) * 1, 0)</f>
        <v>1108941033.0599999</v>
      </c>
      <c r="E112" s="17"/>
      <c r="F112" s="18">
        <v>0</v>
      </c>
      <c r="G112" s="7"/>
    </row>
    <row r="113" spans="2:10" ht="21" customHeight="1" x14ac:dyDescent="0.3">
      <c r="B113" s="21" t="s">
        <v>108</v>
      </c>
      <c r="C113" s="2" t="s">
        <v>109</v>
      </c>
      <c r="D113" s="18">
        <f>IFERROR(VALUE(SUBSTITUTE(VLOOKUP($B113,'[1]2025'!$C$4:$I$700,7,0), ".", ",")) * 1, 0)</f>
        <v>0</v>
      </c>
      <c r="E113" s="17"/>
      <c r="F113" s="18">
        <f>IFERROR(VALUE(SUBSTITUTE(VLOOKUP($B113,'[1]2026 Distri Trim'!$C$4:$I$700,7,0), ".", ",")) * 1, 0)</f>
        <v>0</v>
      </c>
      <c r="G113" s="7"/>
    </row>
    <row r="114" spans="2:10" ht="13.4" customHeight="1" x14ac:dyDescent="0.3">
      <c r="B114" s="21"/>
      <c r="D114" s="18"/>
      <c r="E114" s="17"/>
      <c r="F114" s="18"/>
      <c r="G114" s="7"/>
    </row>
    <row r="115" spans="2:10" ht="13" x14ac:dyDescent="0.3">
      <c r="B115" s="19" t="s">
        <v>116</v>
      </c>
      <c r="C115" s="31" t="s">
        <v>117</v>
      </c>
      <c r="D115" s="16">
        <f>SUM(D116:D117)</f>
        <v>13084187567740.16</v>
      </c>
      <c r="E115" s="17"/>
      <c r="F115" s="20">
        <f>SUM(F116:F117)</f>
        <v>0</v>
      </c>
      <c r="G115" s="7"/>
    </row>
    <row r="116" spans="2:10" ht="13" x14ac:dyDescent="0.3">
      <c r="B116" s="21" t="s">
        <v>118</v>
      </c>
      <c r="C116" s="2" t="s">
        <v>119</v>
      </c>
      <c r="D116" s="23">
        <f>IFERROR(VALUE(SUBSTITUTE(VLOOKUP($B116,'[1]2026'!$C$4:$I$700,7,0), ".", ",")) * 1, 0)</f>
        <v>309332732227</v>
      </c>
      <c r="E116" s="17"/>
      <c r="F116" s="18">
        <f>IFERROR(VALUE(SUBSTITUTE(VLOOKUP($B116,'[1]2026 Distri Trim'!$C$4:$I$700,7,0), ".", ",")) * 1, 0)</f>
        <v>0</v>
      </c>
      <c r="G116" s="7"/>
    </row>
    <row r="117" spans="2:10" ht="12.75" customHeight="1" x14ac:dyDescent="0.3">
      <c r="B117" s="21" t="s">
        <v>120</v>
      </c>
      <c r="C117" s="2" t="s">
        <v>121</v>
      </c>
      <c r="D117" s="18">
        <f>IFERROR(VALUE(SUBSTITUTE(VLOOKUP($B117,'[1]2026'!$C$4:$I$700,7,0), ".", ",")) * 1, 0)+0.06</f>
        <v>12774854835513.16</v>
      </c>
      <c r="E117" s="17"/>
      <c r="F117" s="18">
        <f>IFERROR(VALUE(SUBSTITUTE(VLOOKUP($B117,'[1]2026 Distri Trim'!$C$4:$I$700,7,0), ".", ",")) * 1, 0)</f>
        <v>0</v>
      </c>
      <c r="G117" s="7"/>
    </row>
    <row r="118" spans="2:10" ht="13" x14ac:dyDescent="0.3">
      <c r="B118" s="21"/>
      <c r="D118" s="23"/>
      <c r="E118" s="17"/>
      <c r="F118" s="18"/>
      <c r="G118" s="7"/>
    </row>
    <row r="119" spans="2:10" ht="13" x14ac:dyDescent="0.3">
      <c r="B119" s="19" t="s">
        <v>122</v>
      </c>
      <c r="C119" s="31" t="s">
        <v>123</v>
      </c>
      <c r="D119" s="16">
        <f>D120</f>
        <v>29361399595267.602</v>
      </c>
      <c r="E119" s="17"/>
      <c r="F119" s="20">
        <f>F120</f>
        <v>0</v>
      </c>
      <c r="G119" s="7"/>
    </row>
    <row r="120" spans="2:10" ht="13" x14ac:dyDescent="0.3">
      <c r="B120" s="21" t="s">
        <v>126</v>
      </c>
      <c r="C120" s="2" t="s">
        <v>127</v>
      </c>
      <c r="D120" s="18">
        <f>IFERROR(VALUE(SUBSTITUTE(VLOOKUP($B120,'[1]2026'!$C$4:$I$700,7,0), ".", ",")) * 1, 0)</f>
        <v>29361399595267.602</v>
      </c>
      <c r="E120" s="17"/>
      <c r="F120" s="18">
        <f>IFERROR(VALUE(SUBSTITUTE(VLOOKUP($B120,'[1]2026 Distri Trim'!$C$4:$I$700,7,0), ".", ",")) * 1, 0)</f>
        <v>0</v>
      </c>
      <c r="G120" s="7"/>
    </row>
    <row r="121" spans="2:10" ht="13" x14ac:dyDescent="0.3">
      <c r="B121" s="21"/>
      <c r="D121" s="18"/>
      <c r="E121" s="17"/>
      <c r="F121" s="18"/>
      <c r="G121" s="7"/>
    </row>
    <row r="122" spans="2:10" ht="13" x14ac:dyDescent="0.3">
      <c r="B122" s="19"/>
      <c r="C122" s="29" t="s">
        <v>129</v>
      </c>
      <c r="D122" s="20">
        <f>+D81+D106</f>
        <v>69376172747283.234</v>
      </c>
      <c r="E122" s="17"/>
      <c r="F122" s="20">
        <f>+F81+F106</f>
        <v>66690628323963.961</v>
      </c>
      <c r="G122" s="7"/>
      <c r="J122" s="33"/>
    </row>
    <row r="123" spans="2:10" ht="13" x14ac:dyDescent="0.3">
      <c r="B123" s="19"/>
      <c r="C123" s="15"/>
      <c r="D123" s="18"/>
      <c r="E123" s="17"/>
      <c r="F123" s="18"/>
      <c r="G123" s="7"/>
    </row>
    <row r="124" spans="2:10" ht="13" x14ac:dyDescent="0.3">
      <c r="B124" s="19"/>
      <c r="C124" s="29" t="s">
        <v>130</v>
      </c>
      <c r="D124" s="18"/>
      <c r="E124" s="17"/>
      <c r="F124" s="18"/>
      <c r="G124" s="7"/>
      <c r="H124" s="9">
        <v>3</v>
      </c>
    </row>
    <row r="125" spans="2:10" ht="13" x14ac:dyDescent="0.3">
      <c r="B125" s="19"/>
      <c r="C125" s="15"/>
      <c r="D125" s="18"/>
      <c r="E125" s="17"/>
      <c r="F125" s="18"/>
      <c r="G125" s="7"/>
    </row>
    <row r="126" spans="2:10" ht="13" x14ac:dyDescent="0.3">
      <c r="B126" s="19" t="s">
        <v>131</v>
      </c>
      <c r="C126" s="31" t="s">
        <v>132</v>
      </c>
      <c r="D126" s="20">
        <f>SUM(D127:D129)</f>
        <v>29498728489742.457</v>
      </c>
      <c r="E126" s="17"/>
      <c r="F126" s="20">
        <f>SUM(F127:F129)</f>
        <v>34706763269414.848</v>
      </c>
      <c r="G126" s="7"/>
    </row>
    <row r="127" spans="2:10" ht="13" x14ac:dyDescent="0.3">
      <c r="B127" s="21" t="s">
        <v>133</v>
      </c>
      <c r="C127" s="2" t="s">
        <v>134</v>
      </c>
      <c r="D127" s="18">
        <f>IFERROR(VALUE(SUBSTITUTE(VLOOKUP($B127,'[1]2026'!$C$4:$I$700,7,0), ".", ",")) * 1, 0)</f>
        <v>13090486611978.699</v>
      </c>
      <c r="E127" s="17"/>
      <c r="F127" s="18">
        <f>IFERROR(VALUE(SUBSTITUTE(VLOOKUP($B127,'[1]2026 Distri Trim'!$C$4:$I$700,7,0), ".", ",")) * 1, 0)</f>
        <v>13090486611978.699</v>
      </c>
      <c r="G127" s="7"/>
    </row>
    <row r="128" spans="2:10" ht="13" x14ac:dyDescent="0.3">
      <c r="B128" s="21" t="s">
        <v>135</v>
      </c>
      <c r="C128" s="2" t="s">
        <v>136</v>
      </c>
      <c r="D128" s="18">
        <f>IFERROR(VALUE(SUBSTITUTE(VLOOKUP($B128,'[1]2026'!$C$4:$I$700,7,0), ".", ",")) * 1, 0)</f>
        <v>17127189322924.199</v>
      </c>
      <c r="E128" s="17"/>
      <c r="F128" s="18">
        <f>IFERROR(VALUE(SUBSTITUTE(VLOOKUP($B128,'[1]2026 Distri Trim'!$C$4:$I$700,7,0), ".", ",")) * 1, 0)</f>
        <v>16681417541062.1</v>
      </c>
      <c r="G128" s="7"/>
      <c r="J128" s="18"/>
    </row>
    <row r="129" spans="2:8" ht="13" x14ac:dyDescent="0.3">
      <c r="B129" s="21" t="s">
        <v>137</v>
      </c>
      <c r="C129" s="2" t="s">
        <v>138</v>
      </c>
      <c r="D129" s="18">
        <f>+'[1]2'!D76</f>
        <v>-718947445160.44043</v>
      </c>
      <c r="E129" s="17"/>
      <c r="F129" s="18">
        <f>IFERROR(VALUE(SUBSTITUTE(VLOOKUP("4",'[1]2026 Distri Trim'!$C$4:$I$700,7,0), ".", ",")) * 1, 0)-IFERROR(VALUE(SUBSTITUTE(VLOOKUP("5",'[1]2026 Distri Trim'!$C$4:$I$700,7,0), ".", ",")) * 1, 0)</f>
        <v>4934859116374.0498</v>
      </c>
      <c r="G129" s="7"/>
    </row>
    <row r="130" spans="2:8" ht="13" x14ac:dyDescent="0.3">
      <c r="B130" s="10"/>
      <c r="D130" s="18"/>
      <c r="E130" s="17"/>
      <c r="F130" s="18"/>
      <c r="G130" s="7"/>
    </row>
    <row r="131" spans="2:8" ht="13" x14ac:dyDescent="0.3">
      <c r="B131" s="10"/>
      <c r="D131" s="18"/>
      <c r="E131" s="17"/>
      <c r="F131" s="18"/>
      <c r="G131" s="7"/>
    </row>
    <row r="132" spans="2:8" ht="13" x14ac:dyDescent="0.3">
      <c r="B132" s="8"/>
      <c r="C132" s="29" t="s">
        <v>139</v>
      </c>
      <c r="D132" s="16">
        <f>+D126</f>
        <v>29498728489742.457</v>
      </c>
      <c r="E132" s="17"/>
      <c r="F132" s="16">
        <f>+F126</f>
        <v>34706763269414.848</v>
      </c>
      <c r="G132" s="7"/>
    </row>
    <row r="133" spans="2:8" ht="13" x14ac:dyDescent="0.3">
      <c r="D133" s="18"/>
      <c r="E133" s="17"/>
      <c r="F133" s="18"/>
      <c r="G133" s="7"/>
    </row>
    <row r="134" spans="2:8" ht="13" x14ac:dyDescent="0.3">
      <c r="B134" s="10"/>
      <c r="C134" s="29" t="s">
        <v>140</v>
      </c>
      <c r="D134" s="34">
        <f>+D122+D132</f>
        <v>98874901237025.688</v>
      </c>
      <c r="E134" s="17"/>
      <c r="F134" s="16">
        <f>+F122+F132</f>
        <v>101397391593378.81</v>
      </c>
      <c r="G134" s="7"/>
    </row>
    <row r="135" spans="2:8" ht="13" x14ac:dyDescent="0.3">
      <c r="D135" s="35"/>
      <c r="E135" s="17"/>
      <c r="F135" s="18"/>
      <c r="G135" s="7"/>
    </row>
    <row r="136" spans="2:8" ht="13" x14ac:dyDescent="0.3">
      <c r="D136" s="35"/>
      <c r="E136" s="17"/>
      <c r="F136" s="18"/>
      <c r="G136" s="7"/>
    </row>
    <row r="137" spans="2:8" ht="13" x14ac:dyDescent="0.3">
      <c r="C137" s="29" t="s">
        <v>141</v>
      </c>
      <c r="D137" s="36"/>
      <c r="E137" s="17"/>
      <c r="F137" s="17"/>
      <c r="G137" s="7"/>
    </row>
    <row r="138" spans="2:8" ht="17.25" customHeight="1" x14ac:dyDescent="0.3">
      <c r="D138" s="35"/>
      <c r="E138" s="17"/>
      <c r="F138" s="18"/>
      <c r="G138" s="7"/>
    </row>
    <row r="139" spans="2:8" ht="13" x14ac:dyDescent="0.3">
      <c r="C139" s="37" t="s">
        <v>142</v>
      </c>
      <c r="D139" s="20">
        <f>+D141+D146-D150</f>
        <v>0</v>
      </c>
      <c r="E139" s="17"/>
      <c r="F139" s="20">
        <f>+F141+F146-F150</f>
        <v>0</v>
      </c>
      <c r="G139" s="7"/>
      <c r="H139" s="9">
        <v>6</v>
      </c>
    </row>
    <row r="140" spans="2:8" ht="13" x14ac:dyDescent="0.3">
      <c r="C140" s="37"/>
      <c r="D140" s="35"/>
      <c r="E140" s="17"/>
      <c r="F140" s="38"/>
      <c r="G140" s="7"/>
    </row>
    <row r="141" spans="2:8" ht="13" x14ac:dyDescent="0.3">
      <c r="B141" s="19" t="s">
        <v>143</v>
      </c>
      <c r="C141" s="31" t="s">
        <v>144</v>
      </c>
      <c r="D141" s="17">
        <f>+D142+D144+D143</f>
        <v>9683749577305.9492</v>
      </c>
      <c r="E141" s="17"/>
      <c r="F141" s="17">
        <f>+F142+F144+F143</f>
        <v>7410426080280.0098</v>
      </c>
      <c r="G141" s="7"/>
    </row>
    <row r="142" spans="2:8" ht="13" x14ac:dyDescent="0.3">
      <c r="B142" s="21" t="s">
        <v>145</v>
      </c>
      <c r="C142" s="2" t="s">
        <v>146</v>
      </c>
      <c r="D142" s="18">
        <f>IFERROR(VALUE(SUBSTITUTE(VLOOKUP($B142,'[1]2026'!$C$4:$I$700,7,0), ".", ",")) * 1, 0)</f>
        <v>914422242591.18994</v>
      </c>
      <c r="E142" s="17"/>
      <c r="F142" s="18">
        <f>IFERROR(VALUE(SUBSTITUTE(VLOOKUP($B142,'[1]2026 Distri Trim'!$C$4:$I$700,7,0), ".", ",")) * 1, 0)</f>
        <v>835335527970.18994</v>
      </c>
      <c r="G142" s="7"/>
    </row>
    <row r="143" spans="2:8" ht="13" x14ac:dyDescent="0.3">
      <c r="B143" s="21" t="s">
        <v>147</v>
      </c>
      <c r="C143" s="2" t="s">
        <v>148</v>
      </c>
      <c r="D143" s="18">
        <f>IFERROR(VALUE(SUBSTITUTE(VLOOKUP($B143,'[1]2026'!$C$4:$I$700,7,0), ".", ",")) * 1, 0)</f>
        <v>8752735334714.7598</v>
      </c>
      <c r="E143" s="17"/>
      <c r="F143" s="18">
        <f>IFERROR(VALUE(SUBSTITUTE(VLOOKUP($B143,'[1]2026 Distri Trim'!$C$4:$I$700,7,0), ".", ",")) * 1, 0)</f>
        <v>6558498552309.8203</v>
      </c>
      <c r="G143" s="7"/>
    </row>
    <row r="144" spans="2:8" ht="13" x14ac:dyDescent="0.3">
      <c r="B144" s="21" t="s">
        <v>149</v>
      </c>
      <c r="C144" s="2" t="s">
        <v>150</v>
      </c>
      <c r="D144" s="18">
        <f>IFERROR(VALUE(SUBSTITUTE(VLOOKUP($B144,'[1]2026'!$C$4:$I$700,7,0), ".", ",")) * 1, 0)</f>
        <v>16592000000</v>
      </c>
      <c r="E144" s="17"/>
      <c r="F144" s="18">
        <f>IFERROR(VALUE(SUBSTITUTE(VLOOKUP($B144,'[1]2026 Distri Trim'!$C$4:$I$700,7,0), ".", ",")) * 1, 0)</f>
        <v>16592000000</v>
      </c>
      <c r="G144" s="7"/>
    </row>
    <row r="145" spans="2:8" ht="13" x14ac:dyDescent="0.3">
      <c r="B145" s="21"/>
      <c r="C145" s="39"/>
      <c r="D145" s="35"/>
      <c r="E145" s="17"/>
      <c r="F145" s="35"/>
      <c r="G145" s="7"/>
    </row>
    <row r="146" spans="2:8" ht="13" x14ac:dyDescent="0.3">
      <c r="B146" s="19" t="s">
        <v>151</v>
      </c>
      <c r="C146" s="31" t="s">
        <v>152</v>
      </c>
      <c r="D146" s="17">
        <f>D147+D148</f>
        <v>1202438877745.3799</v>
      </c>
      <c r="E146" s="17"/>
      <c r="F146" s="17">
        <f>F147+F148</f>
        <v>1208910146014.1099</v>
      </c>
      <c r="G146" s="7"/>
    </row>
    <row r="147" spans="2:8" ht="13" x14ac:dyDescent="0.3">
      <c r="B147" s="21" t="s">
        <v>153</v>
      </c>
      <c r="C147" s="2" t="s">
        <v>154</v>
      </c>
      <c r="D147" s="18">
        <f>IFERROR(VALUE(SUBSTITUTE(VLOOKUP($B147,'[1]2026'!$C$4:$I$700,7,0), ".", ",")) * 1, 0)</f>
        <v>462102739.69</v>
      </c>
      <c r="E147" s="17"/>
      <c r="F147" s="18">
        <f>IFERROR(VALUE(SUBSTITUTE(VLOOKUP($B147,'[1]2026 Distri Trim'!$C$4:$I$700,7,0), ".", ",")) * 1, 0)</f>
        <v>462102739.69</v>
      </c>
      <c r="G147" s="7"/>
    </row>
    <row r="148" spans="2:8" ht="13" x14ac:dyDescent="0.3">
      <c r="B148" s="21" t="s">
        <v>155</v>
      </c>
      <c r="C148" s="2" t="s">
        <v>156</v>
      </c>
      <c r="D148" s="18">
        <f>IFERROR(VALUE(SUBSTITUTE(VLOOKUP($B148,'[1]2026'!$C$4:$I$700,7,0), ".", ",")) * 1, 0)</f>
        <v>1201976775005.6899</v>
      </c>
      <c r="E148" s="17"/>
      <c r="F148" s="18">
        <f>IFERROR(VALUE(SUBSTITUTE(VLOOKUP($B148,'[1]2026 Distri Trim'!$C$4:$I$700,7,0), ".", ",")) * 1, 0)</f>
        <v>1208448043274.4199</v>
      </c>
      <c r="G148" s="7"/>
    </row>
    <row r="149" spans="2:8" ht="13" x14ac:dyDescent="0.3">
      <c r="B149" s="21"/>
      <c r="D149" s="18"/>
      <c r="E149" s="17"/>
      <c r="F149" s="18"/>
      <c r="G149" s="7"/>
    </row>
    <row r="150" spans="2:8" ht="13" x14ac:dyDescent="0.3">
      <c r="B150" s="19" t="s">
        <v>157</v>
      </c>
      <c r="C150" s="31" t="s">
        <v>158</v>
      </c>
      <c r="D150" s="17">
        <f>+D151+D152</f>
        <v>10886188455051.328</v>
      </c>
      <c r="E150" s="17"/>
      <c r="F150" s="17">
        <f>+F151+F152</f>
        <v>8619336226294.1201</v>
      </c>
      <c r="G150" s="7"/>
    </row>
    <row r="151" spans="2:8" ht="13" x14ac:dyDescent="0.3">
      <c r="B151" s="21" t="s">
        <v>159</v>
      </c>
      <c r="C151" s="2" t="s">
        <v>160</v>
      </c>
      <c r="D151" s="18">
        <f>IFERROR(VALUE(SUBSTITUTE(VLOOKUP($B151,'[1]2026'!$C$4:$I$700,7,0), ".", ",")) * -1, 0)</f>
        <v>9683749577305.9492</v>
      </c>
      <c r="E151" s="17"/>
      <c r="F151" s="18">
        <f>IFERROR(VALUE(SUBSTITUTE(VLOOKUP($B151,'[1]2026 Distri Trim'!$C$4:$I$700,7,0), ".", ",")) * -1, 0)</f>
        <v>7410426080280.0098</v>
      </c>
      <c r="G151" s="7"/>
    </row>
    <row r="152" spans="2:8" ht="13" x14ac:dyDescent="0.3">
      <c r="B152" s="21" t="s">
        <v>161</v>
      </c>
      <c r="C152" s="2" t="s">
        <v>162</v>
      </c>
      <c r="D152" s="18">
        <f>IFERROR(VALUE(SUBSTITUTE(VLOOKUP($B152,'[1]2026'!$C$4:$I$700,7,0), ".", ",")) * -1, 0)</f>
        <v>1202438877745.3799</v>
      </c>
      <c r="E152" s="17"/>
      <c r="F152" s="18">
        <f>IFERROR(VALUE(SUBSTITUTE(VLOOKUP($B152,'[1]2026 Distri Trim'!$C$4:$I$700,7,0), ".", ",")) * -1, 0)</f>
        <v>1208910146014.1101</v>
      </c>
      <c r="G152" s="7"/>
    </row>
    <row r="153" spans="2:8" ht="13" x14ac:dyDescent="0.3">
      <c r="D153" s="18"/>
      <c r="E153" s="17"/>
      <c r="F153" s="18"/>
      <c r="G153" s="7"/>
    </row>
    <row r="154" spans="2:8" ht="13" x14ac:dyDescent="0.3">
      <c r="D154" s="18"/>
      <c r="E154" s="17"/>
      <c r="F154" s="18"/>
      <c r="G154" s="7"/>
    </row>
    <row r="155" spans="2:8" ht="13" x14ac:dyDescent="0.3">
      <c r="B155" s="3" t="s">
        <v>5</v>
      </c>
      <c r="C155" s="4" t="s">
        <v>6</v>
      </c>
      <c r="D155" s="40" t="str">
        <f>+D7</f>
        <v>JUNIO DE 2026</v>
      </c>
      <c r="E155" s="17"/>
      <c r="F155" s="4" t="str">
        <f>+F7</f>
        <v>MARZO DE 2026</v>
      </c>
      <c r="G155" s="7"/>
    </row>
    <row r="156" spans="2:8" ht="13" x14ac:dyDescent="0.3">
      <c r="D156" s="18"/>
      <c r="E156" s="17"/>
      <c r="F156" s="18"/>
      <c r="G156" s="7"/>
    </row>
    <row r="157" spans="2:8" ht="13" x14ac:dyDescent="0.3">
      <c r="D157" s="18"/>
      <c r="E157" s="17"/>
      <c r="F157" s="18"/>
      <c r="G157" s="7"/>
    </row>
    <row r="158" spans="2:8" ht="13" x14ac:dyDescent="0.3">
      <c r="B158" s="10"/>
      <c r="C158" s="15" t="s">
        <v>163</v>
      </c>
      <c r="D158" s="20">
        <f>D160+D166-D170</f>
        <v>0</v>
      </c>
      <c r="E158" s="17"/>
      <c r="F158" s="20">
        <f>F160+F166-F170</f>
        <v>0</v>
      </c>
      <c r="G158" s="7"/>
      <c r="H158" s="9">
        <v>7</v>
      </c>
    </row>
    <row r="159" spans="2:8" ht="13" x14ac:dyDescent="0.3">
      <c r="B159" s="10"/>
      <c r="C159" s="15"/>
      <c r="D159" s="35"/>
      <c r="E159" s="17"/>
      <c r="F159" s="35"/>
      <c r="G159" s="7"/>
    </row>
    <row r="160" spans="2:8" ht="13" x14ac:dyDescent="0.3">
      <c r="B160" s="19" t="s">
        <v>164</v>
      </c>
      <c r="C160" s="31" t="s">
        <v>165</v>
      </c>
      <c r="D160" s="17">
        <f>+D161+D162+D163</f>
        <v>42705974843380.5</v>
      </c>
      <c r="E160" s="17"/>
      <c r="F160" s="17">
        <f>+F161+F162+F163</f>
        <v>35238897080323.875</v>
      </c>
      <c r="G160" s="7"/>
    </row>
    <row r="161" spans="2:7" ht="13" x14ac:dyDescent="0.3">
      <c r="B161" s="21" t="s">
        <v>166</v>
      </c>
      <c r="C161" s="2" t="s">
        <v>146</v>
      </c>
      <c r="D161" s="18">
        <f>IFERROR(VALUE(SUBSTITUTE(VLOOKUP($B161,'[1]2026'!$C$4:$I$700,7,0), ".", ",")) * 1, 0)</f>
        <v>32388014715391.602</v>
      </c>
      <c r="E161" s="17"/>
      <c r="F161" s="18">
        <f>IFERROR(VALUE(SUBSTITUTE(VLOOKUP($B161,'[1]2026 Distri Trim'!$C$4:$I$700,7,0), ".", ",")) * 1, 0)</f>
        <v>27115173734739.898</v>
      </c>
      <c r="G161" s="7"/>
    </row>
    <row r="162" spans="2:7" ht="13" x14ac:dyDescent="0.3">
      <c r="B162" s="21" t="s">
        <v>167</v>
      </c>
      <c r="C162" s="39" t="s">
        <v>148</v>
      </c>
      <c r="D162" s="18">
        <f>IFERROR(VALUE(SUBSTITUTE(VLOOKUP($B162,'[1]2026'!$C$4:$I$700,7,0), ".", ",")) * 1, 0)</f>
        <v>10317960127988.9</v>
      </c>
      <c r="E162" s="17"/>
      <c r="F162" s="18">
        <f>IFERROR(VALUE(SUBSTITUTE(VLOOKUP($B162,'[1]2026 Distri Trim'!$C$4:$I$700,7,0), ".", ",")) * 1, 0)</f>
        <v>8123723345583.9805</v>
      </c>
      <c r="G162" s="7"/>
    </row>
    <row r="163" spans="2:7" ht="13" x14ac:dyDescent="0.3">
      <c r="B163" s="21" t="s">
        <v>168</v>
      </c>
      <c r="C163" s="39" t="s">
        <v>169</v>
      </c>
      <c r="D163" s="18">
        <f>IFERROR(VALUE(SUBSTITUTE(VLOOKUP($B163,'[1]2026'!$C$4:$I$700,7,0), ".", ",")) * 1, 0)</f>
        <v>0</v>
      </c>
      <c r="E163" s="17"/>
      <c r="F163" s="18">
        <f>IFERROR(VALUE(SUBSTITUTE(VLOOKUP($B163,'[1]2026 Distri Trim'!$C$4:$I$700,7,0), ".", ",")) * 1, 0)</f>
        <v>0</v>
      </c>
      <c r="G163" s="7"/>
    </row>
    <row r="164" spans="2:7" ht="13" x14ac:dyDescent="0.3">
      <c r="B164" s="21"/>
      <c r="C164" s="39"/>
      <c r="D164" s="18"/>
      <c r="E164" s="17"/>
      <c r="F164" s="18"/>
      <c r="G164" s="7"/>
    </row>
    <row r="165" spans="2:7" ht="13" x14ac:dyDescent="0.3">
      <c r="B165" s="21"/>
      <c r="C165" s="39"/>
      <c r="D165" s="18"/>
      <c r="E165" s="17"/>
      <c r="F165" s="18"/>
      <c r="G165" s="7"/>
    </row>
    <row r="166" spans="2:7" ht="13" x14ac:dyDescent="0.3">
      <c r="B166" s="19" t="s">
        <v>170</v>
      </c>
      <c r="C166" s="31" t="s">
        <v>171</v>
      </c>
      <c r="D166" s="17">
        <f>D167</f>
        <v>4839824292835.0498</v>
      </c>
      <c r="E166" s="17"/>
      <c r="F166" s="17">
        <f>F167</f>
        <v>4839824292835.0498</v>
      </c>
      <c r="G166" s="7"/>
    </row>
    <row r="167" spans="2:7" ht="13" x14ac:dyDescent="0.3">
      <c r="B167" s="41" t="s">
        <v>172</v>
      </c>
      <c r="C167" s="2" t="s">
        <v>173</v>
      </c>
      <c r="D167" s="18">
        <f>IFERROR(VALUE(SUBSTITUTE(VLOOKUP($B167,'[1]2026'!$C$4:$I$700,7,0), ".", ",")) * 1, 0)</f>
        <v>4839824292835.0498</v>
      </c>
      <c r="E167" s="17"/>
      <c r="F167" s="18">
        <f>IFERROR(VALUE(SUBSTITUTE(VLOOKUP($B167,'[1]2026 Distri Trim'!$C$4:$I$700,7,0), ".", ",")) * 1, 0)</f>
        <v>4839824292835.0498</v>
      </c>
      <c r="G167" s="7"/>
    </row>
    <row r="168" spans="2:7" ht="13" x14ac:dyDescent="0.3">
      <c r="B168" s="2"/>
      <c r="D168" s="18"/>
      <c r="E168" s="17"/>
      <c r="F168" s="18"/>
      <c r="G168" s="7"/>
    </row>
    <row r="169" spans="2:7" ht="13" x14ac:dyDescent="0.3">
      <c r="B169" s="21"/>
      <c r="C169" s="39"/>
      <c r="D169" s="18"/>
      <c r="E169" s="17"/>
      <c r="F169" s="18"/>
      <c r="G169" s="7"/>
    </row>
    <row r="170" spans="2:7" ht="13" x14ac:dyDescent="0.3">
      <c r="B170" s="19" t="s">
        <v>174</v>
      </c>
      <c r="C170" s="31" t="s">
        <v>175</v>
      </c>
      <c r="D170" s="17">
        <f>D171+D172</f>
        <v>47545799136215.547</v>
      </c>
      <c r="E170" s="17"/>
      <c r="F170" s="17">
        <f>F171+F172</f>
        <v>40078721373158.945</v>
      </c>
      <c r="G170" s="7"/>
    </row>
    <row r="171" spans="2:7" ht="13" x14ac:dyDescent="0.3">
      <c r="B171" s="21" t="s">
        <v>176</v>
      </c>
      <c r="C171" s="2" t="s">
        <v>177</v>
      </c>
      <c r="D171" s="18">
        <f>IFERROR(VALUE(SUBSTITUTE(VLOOKUP($B171,'[1]2026'!$C$4:$I$700,7,0), ".", ",")) * -1, 0)</f>
        <v>42705974843380.5</v>
      </c>
      <c r="E171" s="17"/>
      <c r="F171" s="18">
        <f>IFERROR(VALUE(SUBSTITUTE(VLOOKUP($B171,'[1]2026 Distri Trim'!$C$4:$I$700,7,0), ".", ",")) * -1, 0)</f>
        <v>35238897080323.898</v>
      </c>
      <c r="G171" s="7"/>
    </row>
    <row r="172" spans="2:7" ht="13" x14ac:dyDescent="0.3">
      <c r="B172" s="14" t="s">
        <v>178</v>
      </c>
      <c r="C172" s="39" t="s">
        <v>179</v>
      </c>
      <c r="D172" s="18">
        <f>IFERROR(VALUE(SUBSTITUTE(VLOOKUP($B172,'[1]2026'!$C$4:$I$700,7,0), ".", ",")) * -1, 0)</f>
        <v>4839824292835.0498</v>
      </c>
      <c r="E172" s="17"/>
      <c r="F172" s="18">
        <f>IFERROR(VALUE(SUBSTITUTE(VLOOKUP($B172,'[1]2026 Distri Trim'!$C$4:$I$700,7,0), ".", ",")) * -1, 0)</f>
        <v>4839824292835.0498</v>
      </c>
      <c r="G172" s="7"/>
    </row>
    <row r="173" spans="2:7" ht="13" x14ac:dyDescent="0.3">
      <c r="D173" s="18"/>
      <c r="E173" s="17"/>
      <c r="F173" s="18"/>
      <c r="G173" s="7"/>
    </row>
    <row r="174" spans="2:7" ht="13" x14ac:dyDescent="0.25">
      <c r="G174" s="7"/>
    </row>
    <row r="175" spans="2:7" ht="13" x14ac:dyDescent="0.25">
      <c r="G175" s="7"/>
    </row>
    <row r="176" spans="2:7" ht="13" x14ac:dyDescent="0.25">
      <c r="G176" s="7"/>
    </row>
    <row r="177" spans="2:7" ht="13" x14ac:dyDescent="0.3">
      <c r="B177" s="42" t="s">
        <v>180</v>
      </c>
      <c r="C177" s="43"/>
      <c r="D177" s="44" t="s">
        <v>181</v>
      </c>
      <c r="G177" s="7"/>
    </row>
    <row r="178" spans="2:7" ht="13" x14ac:dyDescent="0.3">
      <c r="B178" s="42" t="s">
        <v>182</v>
      </c>
      <c r="C178" s="43"/>
      <c r="D178" s="45" t="s">
        <v>183</v>
      </c>
      <c r="G178" s="7"/>
    </row>
    <row r="179" spans="2:7" ht="13" x14ac:dyDescent="0.25">
      <c r="B179" s="46" t="s">
        <v>184</v>
      </c>
      <c r="C179" s="43"/>
      <c r="D179" s="47" t="s">
        <v>185</v>
      </c>
      <c r="G179" s="7"/>
    </row>
    <row r="180" spans="2:7" ht="13" x14ac:dyDescent="0.25">
      <c r="D180" s="47" t="s">
        <v>186</v>
      </c>
      <c r="G180" s="7"/>
    </row>
    <row r="181" spans="2:7" ht="13" x14ac:dyDescent="0.25">
      <c r="G181" s="7"/>
    </row>
    <row r="182" spans="2:7" ht="13" x14ac:dyDescent="0.25">
      <c r="G182" s="7"/>
    </row>
    <row r="186" spans="2:7" x14ac:dyDescent="0.25">
      <c r="D186" s="48"/>
      <c r="F186" s="48"/>
    </row>
    <row r="187" spans="2:7" x14ac:dyDescent="0.25">
      <c r="D187" s="32"/>
      <c r="F187" s="32"/>
    </row>
    <row r="188" spans="2:7" x14ac:dyDescent="0.25">
      <c r="D188" s="32"/>
      <c r="F188" s="32"/>
    </row>
    <row r="189" spans="2:7" x14ac:dyDescent="0.25">
      <c r="D189" s="49"/>
      <c r="F189" s="48"/>
    </row>
    <row r="191" spans="2:7" x14ac:dyDescent="0.25">
      <c r="D191" s="50"/>
    </row>
    <row r="192" spans="2:7" x14ac:dyDescent="0.25">
      <c r="D192" s="51"/>
    </row>
    <row r="194" spans="4:6" x14ac:dyDescent="0.25">
      <c r="D194" s="32"/>
      <c r="F194" s="52"/>
    </row>
    <row r="195" spans="4:6" x14ac:dyDescent="0.25">
      <c r="D195" s="32"/>
      <c r="F195" s="32"/>
    </row>
    <row r="196" spans="4:6" x14ac:dyDescent="0.25">
      <c r="D196" s="32"/>
      <c r="F196" s="32"/>
    </row>
    <row r="197" spans="4:6" x14ac:dyDescent="0.25">
      <c r="D197" s="32"/>
      <c r="F197" s="32"/>
    </row>
  </sheetData>
  <mergeCells count="5">
    <mergeCell ref="B1:H1"/>
    <mergeCell ref="B2:H2"/>
    <mergeCell ref="B3:H3"/>
    <mergeCell ref="B4:H4"/>
    <mergeCell ref="B5:H5"/>
  </mergeCells>
  <printOptions horizontalCentered="1"/>
  <pageMargins left="0.98425196850393704" right="0.98425196850393704" top="0.98425196850393704" bottom="0.78740157480314965" header="1.1023622047244095" footer="0.43307086614173229"/>
  <pageSetup scale="61" orientation="portrait" r:id="rId1"/>
  <headerFooter alignWithMargins="0">
    <oddFooter>&amp;R&amp;P DE &amp;N</oddFooter>
  </headerFooter>
  <rowBreaks count="2" manualBreakCount="2">
    <brk id="76" max="8" man="1"/>
    <brk id="15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</vt:lpstr>
      <vt:lpstr>'1'!Área_de_impresión</vt:lpstr>
      <vt:lpstr>'1'!Títulos_a_imprimir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Lida Marjorie Rodriguez Suarez</dc:creator>
  <cp:lastModifiedBy>Nathalia Ximena Arismendy Otalora</cp:lastModifiedBy>
  <dcterms:created xsi:type="dcterms:W3CDTF">2026-08-27T21:17:45Z</dcterms:created>
  <dcterms:modified xsi:type="dcterms:W3CDTF">2026-08-27T21:48:00Z</dcterms:modified>
</cp:coreProperties>
</file>